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Hoja1!$A$1:$H$40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<sst xmlns="http://schemas.openxmlformats.org/spreadsheetml/2006/main" count="39" uniqueCount="23">
  <si>
    <t xml:space="preserve">PONDERACIÓN Y CLASIFICACIÓN FÚTBOL SALA BENJAMÍN MIXTO GRUPOS A Y B </t>
  </si>
  <si>
    <t xml:space="preserve">FÓRMULA: Nº PUNTOS OBTENIDOS / TOTAL PUNTOS POSIBLES DE SU GRUPO</t>
  </si>
  <si>
    <t xml:space="preserve">GRUPO A</t>
  </si>
  <si>
    <t xml:space="preserve">PONDERACIÓN: </t>
  </si>
  <si>
    <t xml:space="preserve">PUESTO REAL</t>
  </si>
  <si>
    <t xml:space="preserve">NTRA. SRA. DEL CARMEN</t>
  </si>
  <si>
    <t xml:space="preserve">VIRGEN DE LA PUERTA "A"</t>
  </si>
  <si>
    <t xml:space="preserve">JESÚS MARÍA SAN AGUSTÍN "A"</t>
  </si>
  <si>
    <t xml:space="preserve">PLAYAS DE ORIHUELA "A"</t>
  </si>
  <si>
    <t xml:space="preserve">VIRGEN DE DESAMPARADOS</t>
  </si>
  <si>
    <t xml:space="preserve">EDM CALLOSA FÚTBOL SALA</t>
  </si>
  <si>
    <t xml:space="preserve">JOSEFINA MANRESA</t>
  </si>
  <si>
    <t xml:space="preserve">FERNANDO LOACES "A"</t>
  </si>
  <si>
    <t xml:space="preserve">LOS DOLSES</t>
  </si>
  <si>
    <t xml:space="preserve">VIRGEN DE LA PUERTA "B"</t>
  </si>
  <si>
    <t xml:space="preserve">ANDRÉS MANJÓN </t>
  </si>
  <si>
    <t xml:space="preserve">C.R.A. AZAHAR - LA MATANZA</t>
  </si>
  <si>
    <t xml:space="preserve">JESÚS MARÍA SAN AGUSTÍN "B"</t>
  </si>
  <si>
    <t xml:space="preserve">NUESTRA SEÑORA DEL PILAR - LA CAMPANETA</t>
  </si>
  <si>
    <t xml:space="preserve">PLAYAS DE ORIHUELA "B"</t>
  </si>
  <si>
    <t xml:space="preserve">DESCANSA</t>
  </si>
  <si>
    <t xml:space="preserve">GRUPO A - ORO TRAS PONDERACIÓN</t>
  </si>
  <si>
    <t xml:space="preserve">GRUPO B - PLATA TRAS PONDERACIÓN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</si>
</sst>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E2F0D9"/>
        <bgColor rgb="FFFFFFCC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8CBA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10.6875" defaultRowHeight="13.8" zeroHeight="false" outlineLevelRow="0" outlineLevelCol="0"/>
  <cols>
    <col collapsed="false" customWidth="true" hidden="false" outlineLevel="0" max="1" min="1" style="1" width="3.71"/>
    <col collapsed="false" customWidth="false" hidden="false" outlineLevel="0" max="5" min="2" style="1" width="10.67"/>
    <col collapsed="false" customWidth="true" hidden="false" outlineLevel="0" max="6" min="6" style="1" width="11.42"/>
    <col collapsed="false" customWidth="false" hidden="false" outlineLevel="0" max="7" min="7" style="1" width="10.67"/>
    <col collapsed="false" customWidth="true" hidden="false" outlineLevel="0" max="8" min="8" style="1" width="12.96"/>
    <col collapsed="false" customWidth="false" hidden="false" outlineLevel="0" max="1021" min="9" style="1" width="10.67"/>
    <col collapsed="false" customWidth="true" hidden="false" outlineLevel="0" max="1024" min="1022" style="0" width="11.5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3.8" hidden="false" customHeight="false" outlineLevel="0" collapsed="false">
      <c r="A3" s="4" t="s">
        <v>2</v>
      </c>
      <c r="B3" s="4"/>
      <c r="C3" s="4"/>
      <c r="D3" s="4"/>
      <c r="E3" s="4"/>
      <c r="F3" s="5" t="s">
        <v>3</v>
      </c>
      <c r="G3" s="5"/>
      <c r="H3" s="6" t="s">
        <v>4</v>
      </c>
    </row>
    <row r="4" customFormat="false" ht="13.8" hidden="false" customHeight="false" outlineLevel="0" collapsed="false">
      <c r="A4" s="7" t="n">
        <v>1</v>
      </c>
      <c r="B4" s="8" t="s">
        <v>5</v>
      </c>
      <c r="C4" s="8"/>
      <c r="D4" s="8"/>
      <c r="E4" s="8"/>
      <c r="F4" s="9" t="n">
        <f aca="false">31/33</f>
        <v>0.939393939393939</v>
      </c>
      <c r="G4" s="9"/>
      <c r="H4" s="10" t="n">
        <v>1</v>
      </c>
    </row>
    <row r="5" customFormat="false" ht="13.8" hidden="false" customHeight="false" outlineLevel="0" collapsed="false">
      <c r="A5" s="7" t="n">
        <v>2</v>
      </c>
      <c r="B5" s="8" t="s">
        <v>6</v>
      </c>
      <c r="C5" s="8"/>
      <c r="D5" s="8"/>
      <c r="E5" s="8"/>
      <c r="F5" s="9" t="n">
        <f aca="false">28/33</f>
        <v>0.848484848484848</v>
      </c>
      <c r="G5" s="9"/>
      <c r="H5" s="10" t="n">
        <v>2</v>
      </c>
    </row>
    <row r="6" customFormat="false" ht="13.8" hidden="false" customHeight="false" outlineLevel="0" collapsed="false">
      <c r="A6" s="7" t="n">
        <v>3</v>
      </c>
      <c r="B6" s="11" t="s">
        <v>7</v>
      </c>
      <c r="C6" s="11"/>
      <c r="D6" s="11"/>
      <c r="E6" s="11"/>
      <c r="F6" s="9" t="n">
        <f aca="false">28/36</f>
        <v>0.777777777777778</v>
      </c>
      <c r="G6" s="9"/>
      <c r="H6" s="10" t="n">
        <v>3</v>
      </c>
    </row>
    <row r="7" customFormat="false" ht="13.8" hidden="false" customHeight="false" outlineLevel="0" collapsed="false">
      <c r="A7" s="7" t="n">
        <v>4</v>
      </c>
      <c r="B7" s="11" t="s">
        <v>8</v>
      </c>
      <c r="C7" s="11"/>
      <c r="D7" s="11"/>
      <c r="E7" s="11"/>
      <c r="F7" s="9" t="n">
        <f aca="false">25/36</f>
        <v>0.694444444444444</v>
      </c>
      <c r="G7" s="9"/>
      <c r="H7" s="10" t="n">
        <v>5</v>
      </c>
    </row>
    <row r="8" customFormat="false" ht="13.8" hidden="false" customHeight="false" outlineLevel="0" collapsed="false">
      <c r="A8" s="7" t="n">
        <v>5</v>
      </c>
      <c r="B8" s="11" t="s">
        <v>9</v>
      </c>
      <c r="C8" s="11"/>
      <c r="D8" s="11"/>
      <c r="E8" s="11"/>
      <c r="F8" s="9" t="n">
        <f aca="false">24/33</f>
        <v>0.727272727272727</v>
      </c>
      <c r="G8" s="9"/>
      <c r="H8" s="10" t="n">
        <v>4</v>
      </c>
    </row>
    <row r="9" customFormat="false" ht="13.8" hidden="false" customHeight="false" outlineLevel="0" collapsed="false">
      <c r="A9" s="7" t="n">
        <v>6</v>
      </c>
      <c r="B9" s="11" t="s">
        <v>10</v>
      </c>
      <c r="C9" s="11"/>
      <c r="D9" s="11"/>
      <c r="E9" s="11"/>
      <c r="F9" s="9" t="n">
        <f aca="false">24/39</f>
        <v>0.615384615384615</v>
      </c>
      <c r="G9" s="9"/>
      <c r="H9" s="10" t="n">
        <v>6</v>
      </c>
    </row>
    <row r="10" customFormat="false" ht="13.8" hidden="false" customHeight="false" outlineLevel="0" collapsed="false">
      <c r="A10" s="7" t="n">
        <v>7</v>
      </c>
      <c r="B10" s="11" t="s">
        <v>11</v>
      </c>
      <c r="C10" s="11"/>
      <c r="D10" s="11"/>
      <c r="E10" s="11"/>
      <c r="F10" s="9" t="n">
        <f aca="false">20/33</f>
        <v>0.606060606060606</v>
      </c>
      <c r="G10" s="9"/>
      <c r="H10" s="10" t="n">
        <v>7</v>
      </c>
    </row>
    <row r="11" customFormat="false" ht="13.8" hidden="false" customHeight="false" outlineLevel="0" collapsed="false">
      <c r="A11" s="7" t="n">
        <v>8</v>
      </c>
      <c r="B11" s="11" t="s">
        <v>12</v>
      </c>
      <c r="C11" s="11"/>
      <c r="D11" s="11"/>
      <c r="E11" s="11"/>
      <c r="F11" s="9" t="n">
        <f aca="false">14/36</f>
        <v>0.388888888888889</v>
      </c>
      <c r="G11" s="9"/>
      <c r="H11" s="10" t="n">
        <v>8</v>
      </c>
    </row>
    <row r="12" customFormat="false" ht="13.8" hidden="false" customHeight="false" outlineLevel="0" collapsed="false">
      <c r="A12" s="7" t="n">
        <v>9</v>
      </c>
      <c r="B12" s="8" t="s">
        <v>13</v>
      </c>
      <c r="C12" s="8"/>
      <c r="D12" s="8"/>
      <c r="E12" s="8"/>
      <c r="F12" s="9" t="n">
        <f aca="false">11/33</f>
        <v>0.333333333333333</v>
      </c>
      <c r="G12" s="9"/>
      <c r="H12" s="12" t="n">
        <v>9</v>
      </c>
    </row>
    <row r="13" customFormat="false" ht="13.8" hidden="false" customHeight="false" outlineLevel="0" collapsed="false">
      <c r="A13" s="7" t="n">
        <v>10</v>
      </c>
      <c r="B13" s="8" t="s">
        <v>14</v>
      </c>
      <c r="C13" s="8"/>
      <c r="D13" s="8"/>
      <c r="E13" s="8"/>
      <c r="F13" s="9" t="n">
        <f aca="false">10/33</f>
        <v>0.303030303030303</v>
      </c>
      <c r="G13" s="9"/>
      <c r="H13" s="12" t="n">
        <v>10</v>
      </c>
    </row>
    <row r="14" customFormat="false" ht="13.8" hidden="false" customHeight="false" outlineLevel="0" collapsed="false">
      <c r="A14" s="7" t="n">
        <v>11</v>
      </c>
      <c r="B14" s="11" t="s">
        <v>15</v>
      </c>
      <c r="C14" s="11"/>
      <c r="D14" s="11"/>
      <c r="E14" s="11"/>
      <c r="F14" s="9" t="n">
        <f aca="false">10/39</f>
        <v>0.256410256410256</v>
      </c>
      <c r="G14" s="9"/>
      <c r="H14" s="12" t="n">
        <v>11</v>
      </c>
    </row>
    <row r="15" customFormat="false" ht="13.8" hidden="false" customHeight="false" outlineLevel="0" collapsed="false">
      <c r="A15" s="7" t="n">
        <v>12</v>
      </c>
      <c r="B15" s="11" t="s">
        <v>16</v>
      </c>
      <c r="C15" s="11"/>
      <c r="D15" s="11"/>
      <c r="E15" s="11"/>
      <c r="F15" s="9" t="n">
        <f aca="false">7/36</f>
        <v>0.194444444444444</v>
      </c>
      <c r="G15" s="9"/>
      <c r="H15" s="12" t="n">
        <v>13</v>
      </c>
    </row>
    <row r="16" customFormat="false" ht="13.8" hidden="false" customHeight="false" outlineLevel="0" collapsed="false">
      <c r="A16" s="7" t="n">
        <v>13</v>
      </c>
      <c r="B16" s="11" t="s">
        <v>17</v>
      </c>
      <c r="C16" s="11"/>
      <c r="D16" s="11"/>
      <c r="E16" s="11"/>
      <c r="F16" s="9" t="n">
        <f aca="false">7/33</f>
        <v>0.212121212121212</v>
      </c>
      <c r="G16" s="9"/>
      <c r="H16" s="12" t="n">
        <v>12</v>
      </c>
    </row>
    <row r="17" customFormat="false" ht="13.8" hidden="false" customHeight="false" outlineLevel="0" collapsed="false">
      <c r="A17" s="7" t="n">
        <v>14</v>
      </c>
      <c r="B17" s="11" t="s">
        <v>18</v>
      </c>
      <c r="C17" s="11"/>
      <c r="D17" s="11"/>
      <c r="E17" s="11"/>
      <c r="F17" s="9" t="n">
        <f aca="false">5/36</f>
        <v>0.138888888888889</v>
      </c>
      <c r="G17" s="9"/>
      <c r="H17" s="12" t="n">
        <v>14</v>
      </c>
    </row>
    <row r="18" customFormat="false" ht="13.8" hidden="false" customHeight="false" outlineLevel="0" collapsed="false">
      <c r="A18" s="7" t="n">
        <v>15</v>
      </c>
      <c r="B18" s="11" t="s">
        <v>19</v>
      </c>
      <c r="C18" s="11"/>
      <c r="D18" s="11"/>
      <c r="E18" s="11"/>
      <c r="F18" s="9" t="n">
        <f aca="false">4/33</f>
        <v>0.121212121212121</v>
      </c>
      <c r="G18" s="9"/>
      <c r="H18" s="12" t="n">
        <v>15</v>
      </c>
    </row>
    <row r="19" customFormat="false" ht="13.8" hidden="false" customHeight="false" outlineLevel="0" collapsed="false">
      <c r="A19" s="7" t="n">
        <v>16</v>
      </c>
      <c r="B19" s="11" t="s">
        <v>20</v>
      </c>
      <c r="C19" s="11"/>
      <c r="D19" s="11"/>
      <c r="E19" s="11"/>
      <c r="F19" s="9"/>
      <c r="G19" s="9"/>
    </row>
    <row r="20" customFormat="false" ht="13.8" hidden="false" customHeight="false" outlineLevel="0" collapsed="false">
      <c r="H20" s="13"/>
    </row>
    <row r="21" customFormat="false" ht="13.8" hidden="false" customHeight="false" outlineLevel="0" collapsed="false">
      <c r="F21" s="14"/>
      <c r="G21" s="14"/>
      <c r="H21" s="13"/>
    </row>
    <row r="22" customFormat="false" ht="13.8" hidden="false" customHeight="false" outlineLevel="0" collapsed="false">
      <c r="A22" s="15" t="s">
        <v>21</v>
      </c>
      <c r="B22" s="15"/>
      <c r="C22" s="15"/>
      <c r="D22" s="15"/>
      <c r="E22" s="15"/>
      <c r="H22" s="13"/>
    </row>
    <row r="23" customFormat="false" ht="13.8" hidden="false" customHeight="false" outlineLevel="0" collapsed="false">
      <c r="A23" s="7" t="n">
        <v>1</v>
      </c>
      <c r="B23" s="8" t="s">
        <v>5</v>
      </c>
      <c r="C23" s="8"/>
      <c r="D23" s="8"/>
      <c r="E23" s="8"/>
    </row>
    <row r="24" customFormat="false" ht="13.8" hidden="false" customHeight="false" outlineLevel="0" collapsed="false">
      <c r="A24" s="7" t="n">
        <v>2</v>
      </c>
      <c r="B24" s="8" t="s">
        <v>6</v>
      </c>
      <c r="C24" s="8"/>
      <c r="D24" s="8"/>
      <c r="E24" s="8"/>
    </row>
    <row r="25" customFormat="false" ht="13.8" hidden="false" customHeight="false" outlineLevel="0" collapsed="false">
      <c r="A25" s="7" t="n">
        <v>3</v>
      </c>
      <c r="B25" s="11" t="s">
        <v>7</v>
      </c>
      <c r="C25" s="11"/>
      <c r="D25" s="11"/>
      <c r="E25" s="11"/>
    </row>
    <row r="26" customFormat="false" ht="13.8" hidden="false" customHeight="false" outlineLevel="0" collapsed="false">
      <c r="A26" s="7" t="n">
        <v>4</v>
      </c>
      <c r="B26" s="11" t="s">
        <v>9</v>
      </c>
      <c r="C26" s="11"/>
      <c r="D26" s="11"/>
      <c r="E26" s="11"/>
    </row>
    <row r="27" customFormat="false" ht="13.8" hidden="false" customHeight="false" outlineLevel="0" collapsed="false">
      <c r="A27" s="7" t="n">
        <v>5</v>
      </c>
      <c r="B27" s="11" t="s">
        <v>8</v>
      </c>
      <c r="C27" s="11"/>
      <c r="D27" s="11"/>
      <c r="E27" s="11"/>
    </row>
    <row r="28" customFormat="false" ht="13.8" hidden="false" customHeight="false" outlineLevel="0" collapsed="false">
      <c r="A28" s="7" t="n">
        <v>6</v>
      </c>
      <c r="B28" s="11" t="s">
        <v>10</v>
      </c>
      <c r="C28" s="11"/>
      <c r="D28" s="11"/>
      <c r="E28" s="11"/>
    </row>
    <row r="29" customFormat="false" ht="13.8" hidden="false" customHeight="false" outlineLevel="0" collapsed="false">
      <c r="A29" s="7" t="n">
        <v>7</v>
      </c>
      <c r="B29" s="11" t="s">
        <v>11</v>
      </c>
      <c r="C29" s="11"/>
      <c r="D29" s="11"/>
      <c r="E29" s="11"/>
    </row>
    <row r="30" customFormat="false" ht="13.8" hidden="false" customHeight="false" outlineLevel="0" collapsed="false">
      <c r="A30" s="7" t="n">
        <v>8</v>
      </c>
      <c r="B30" s="11" t="s">
        <v>12</v>
      </c>
      <c r="C30" s="11"/>
      <c r="D30" s="11"/>
      <c r="E30" s="11"/>
    </row>
    <row r="31" customFormat="false" ht="13.8" hidden="false" customHeight="false" outlineLevel="0" collapsed="false">
      <c r="B31" s="16"/>
      <c r="C31" s="16"/>
      <c r="D31" s="16"/>
      <c r="E31" s="16"/>
    </row>
    <row r="32" customFormat="false" ht="13.8" hidden="false" customHeight="false" outlineLevel="0" collapsed="false">
      <c r="A32" s="17" t="s">
        <v>22</v>
      </c>
      <c r="B32" s="17"/>
      <c r="C32" s="17"/>
      <c r="D32" s="17"/>
      <c r="E32" s="17"/>
    </row>
    <row r="33" customFormat="false" ht="13.8" hidden="false" customHeight="false" outlineLevel="0" collapsed="false">
      <c r="A33" s="18" t="n">
        <v>1</v>
      </c>
      <c r="B33" s="8" t="s">
        <v>13</v>
      </c>
      <c r="C33" s="8"/>
      <c r="D33" s="8"/>
      <c r="E33" s="8"/>
    </row>
    <row r="34" customFormat="false" ht="13.8" hidden="false" customHeight="false" outlineLevel="0" collapsed="false">
      <c r="A34" s="7" t="n">
        <v>2</v>
      </c>
      <c r="B34" s="8" t="s">
        <v>14</v>
      </c>
      <c r="C34" s="8"/>
      <c r="D34" s="8"/>
      <c r="E34" s="8"/>
    </row>
    <row r="35" customFormat="false" ht="13.8" hidden="false" customHeight="false" outlineLevel="0" collapsed="false">
      <c r="A35" s="7" t="n">
        <v>3</v>
      </c>
      <c r="B35" s="11" t="s">
        <v>15</v>
      </c>
      <c r="C35" s="11"/>
      <c r="D35" s="11"/>
      <c r="E35" s="11"/>
    </row>
    <row r="36" customFormat="false" ht="13.8" hidden="false" customHeight="false" outlineLevel="0" collapsed="false">
      <c r="A36" s="7" t="n">
        <v>4</v>
      </c>
      <c r="B36" s="11" t="s">
        <v>17</v>
      </c>
      <c r="C36" s="11"/>
      <c r="D36" s="11"/>
      <c r="E36" s="11"/>
    </row>
    <row r="37" customFormat="false" ht="13.8" hidden="false" customHeight="false" outlineLevel="0" collapsed="false">
      <c r="A37" s="7" t="n">
        <v>5</v>
      </c>
      <c r="B37" s="11" t="s">
        <v>16</v>
      </c>
      <c r="C37" s="11"/>
      <c r="D37" s="11"/>
      <c r="E37" s="11"/>
    </row>
    <row r="38" customFormat="false" ht="13.8" hidden="false" customHeight="false" outlineLevel="0" collapsed="false">
      <c r="A38" s="7" t="n">
        <v>6</v>
      </c>
      <c r="B38" s="11" t="s">
        <v>18</v>
      </c>
      <c r="C38" s="11"/>
      <c r="D38" s="11"/>
      <c r="E38" s="11"/>
    </row>
    <row r="39" customFormat="false" ht="13.8" hidden="false" customHeight="false" outlineLevel="0" collapsed="false">
      <c r="A39" s="7" t="n">
        <v>7</v>
      </c>
      <c r="B39" s="11" t="s">
        <v>19</v>
      </c>
      <c r="C39" s="11"/>
      <c r="D39" s="11"/>
      <c r="E39" s="11"/>
    </row>
    <row r="40" customFormat="false" ht="13.8" hidden="false" customHeight="false" outlineLevel="0" collapsed="false">
      <c r="A40" s="7" t="n">
        <v>8</v>
      </c>
      <c r="B40" s="11" t="s">
        <v>20</v>
      </c>
      <c r="C40" s="11"/>
      <c r="D40" s="11"/>
      <c r="E40" s="11"/>
    </row>
    <row r="1048576" customFormat="false" ht="12.8" hidden="false" customHeight="false" outlineLevel="0" collapsed="false"/>
  </sheetData>
  <sheetProtection sheet="true" password="e80b" objects="true" scenarios="true" selectLockedCells="true" selectUnlockedCells="true"/>
  <mergeCells count="55">
    <mergeCell ref="A1:H1"/>
    <mergeCell ref="A2:H2"/>
    <mergeCell ref="A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A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E32"/>
    <mergeCell ref="B33:E33"/>
    <mergeCell ref="B34:E34"/>
    <mergeCell ref="B35:E35"/>
    <mergeCell ref="B36:E36"/>
    <mergeCell ref="B37:E37"/>
    <mergeCell ref="B38:E38"/>
    <mergeCell ref="B39:E39"/>
    <mergeCell ref="B40:E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LibreOffice/6.4.7.2$Windows_X86_64 LibreOffice_project/639b8ac485750d5696d7590a72ef1b496725cfb5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2022-05-16T08:23:02Z</dcterms:created>
  <dc:creator>admin</dc:creator>
  <dc:description/>
  <dc:language>es-ES</dc:language>
  <cp:lastModifiedBy/>
  <dcterms:modified xsi:type="dcterms:W3CDTF">2024-05-06T09:12:31Z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