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sharedStrings.xml" ContentType="application/vnd.openxmlformats-officedocument.spreadsheetml.sharedStrings+xml"/>
  <Override PartName="/xl/media/image2.png" ContentType="image/png"/>
  <Override PartName="/xl/media/image3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Area" vbProcedure="false">Hoja1!$A$1:$Q$161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8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Fecha en formato DD/MM/AAAA</t>
        </r>
      </text>
    </comment>
    <comment ref="C3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Nombre de la entidad o deportista individual</t>
        </r>
      </text>
    </comment>
    <comment ref="D85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Nómina y mes, Seguros Sociales, Retenciones.</t>
        </r>
      </text>
    </comment>
    <comment ref="E85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
TABLA VERDE PARA LOS GASTOS DE PERSONAL:
- Gastos de personal (nóminas, Seguridad Social, IRPF).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sz val="7"/>
            <color rgb="FF000000"/>
            <rFont val="Tahoma"/>
            <family val="2"/>
            <charset val="1"/>
          </rPr>
          <t xml:space="preserve">TABLA AZUL (VER ARRIBA) PARA LAS FACTURAS DE:
- Bienes corrientes y servicios (Federativos, Arrendamientos, material, primas de seguros,…).
- Gastos de inversión (Edificios, equipos informáticos,…). Los gastos de inversión son justificables, pero NO SUBVENCIONABLES.</t>
        </r>
      </text>
    </comment>
    <comment ref="G7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b val="true"/>
            <sz val="8"/>
            <color rgb="FF000000"/>
            <rFont val="Tahoma"/>
            <family val="2"/>
            <charset val="1"/>
          </rPr>
          <t xml:space="preserve">TABLA AZUL PARA LAS FACTURAS DE:
- Bienes corrientes y servicios (Federativos, Arrendamientos, material, primas de seguros,…).
- Gastos de inversión (Edificios, equipos informáticos,…). Los gastos de inversión son justificables, pero NO SUBVENCIONABLES.
</t>
        </r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sz val="7"/>
            <color rgb="FF000000"/>
            <rFont val="Tahoma"/>
            <family val="2"/>
            <charset val="1"/>
          </rPr>
          <t xml:space="preserve">TABLA VERDE (VER ABAJO) PARA LOS GASTOS DE PERSONAL
- Gastos de personal (nóminas, Seguridad Social, IRPF).</t>
        </r>
      </text>
    </comment>
    <comment ref="H86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Fecha en formato DD/MM/AAAA</t>
        </r>
      </text>
    </comment>
    <comment ref="I3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0"/>
            <charset val="1"/>
          </rPr>
          <t xml:space="preserve">NIF de la entidad</t>
        </r>
      </text>
    </comment>
    <comment ref="J4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Deberá coincidir con el indicado en el Modelo 4. Descripcion de la actividad y presupuesto.</t>
        </r>
      </text>
    </comment>
    <comment ref="K86" authorId="0">
      <text/>
    </comment>
    <comment ref="L8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Fecha en formato DD/MM/AAAA</t>
        </r>
      </text>
    </comment>
    <comment ref="M86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Importe en formato XX,XX</t>
        </r>
      </text>
    </comment>
    <comment ref="N3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Teléfono de contacto</t>
        </r>
      </text>
    </comment>
    <comment ref="P3" authorId="0">
      <text>
        <r>
          <rPr>
            <sz val="11"/>
            <color rgb="FF000000"/>
            <rFont val="Calibri"/>
            <family val="2"/>
            <charset val="1"/>
          </rPr>
          <t xml:space="preserve">Pablo Sánchez Frías:
</t>
        </r>
        <r>
          <rPr>
            <sz val="9"/>
            <color rgb="FF000000"/>
            <rFont val="Tahoma"/>
            <family val="2"/>
            <charset val="1"/>
          </rPr>
          <t xml:space="preserve">Teléfono de contacto</t>
        </r>
      </text>
    </comment>
  </commentList>
</comments>
</file>

<file path=xl/sharedStrings.xml><?xml version="1.0" encoding="utf-8"?>
<sst xmlns="http://schemas.openxmlformats.org/spreadsheetml/2006/main" count="139" uniqueCount="69">
  <si>
    <t xml:space="preserve">MODELO 8 – JUSTIFICACIÓN DE SUBVENCIÓN - CONVOCATORIA 2023
Relación de justificantes, facturas, para la justificación de la subvención concedida</t>
  </si>
  <si>
    <t xml:space="preserve">DATOS DE LA ENTIDAD</t>
  </si>
  <si>
    <t xml:space="preserve">NOMBRE</t>
  </si>
  <si>
    <t xml:space="preserve">N.I.F.</t>
  </si>
  <si>
    <t xml:space="preserve">TELÉFONOS</t>
  </si>
  <si>
    <t xml:space="preserve">LÍNEA DE SUBVENCIÓN</t>
  </si>
  <si>
    <t xml:space="preserve">LÍNEA 5 - EVENTOS DEPORTIVOS</t>
  </si>
  <si>
    <t xml:space="preserve">DENOMINACIÓN DEL PROYECTO</t>
  </si>
  <si>
    <r>
      <rPr>
        <b val="true"/>
        <sz val="8"/>
        <color rgb="FF000000"/>
        <rFont val="Calibri"/>
        <family val="2"/>
        <charset val="1"/>
      </rPr>
      <t xml:space="preserve">RELACIÓN DE </t>
    </r>
    <r>
      <rPr>
        <b val="true"/>
        <sz val="10"/>
        <color rgb="FF000000"/>
        <rFont val="Calibri"/>
        <family val="2"/>
        <charset val="1"/>
      </rPr>
      <t xml:space="preserve">FACTURAS</t>
    </r>
    <r>
      <rPr>
        <b val="true"/>
        <sz val="8"/>
        <color rgb="FF000000"/>
        <rFont val="Calibri"/>
        <family val="2"/>
        <charset val="1"/>
      </rPr>
      <t xml:space="preserve"> PARA LA JUSTIFICACIÓN DE LA SUBVENCIÓN</t>
    </r>
  </si>
  <si>
    <t xml:space="preserve">Se deberán presentar facturas y justificantes de pago por el 100% del importe del proyecto, destinadas a la realización del mismo</t>
  </si>
  <si>
    <t xml:space="preserve">Nº Orden</t>
  </si>
  <si>
    <t xml:space="preserve">Fecha factura</t>
  </si>
  <si>
    <t xml:space="preserve">Nº factura</t>
  </si>
  <si>
    <t xml:space="preserve">Nombre Emisor</t>
  </si>
  <si>
    <t xml:space="preserve">NIF Emisor</t>
  </si>
  <si>
    <t xml:space="preserve">Concepto</t>
  </si>
  <si>
    <t xml:space="preserve">Tipo de gasto: Gasto corriente / Inversión</t>
  </si>
  <si>
    <t xml:space="preserve">Base Imponible</t>
  </si>
  <si>
    <t xml:space="preserve">I.V.A.</t>
  </si>
  <si>
    <t xml:space="preserve">Importe</t>
  </si>
  <si>
    <t xml:space="preserve">Importe Total</t>
  </si>
  <si>
    <t xml:space="preserve">Fecha de pago</t>
  </si>
  <si>
    <t xml:space="preserve">Forma de pago</t>
  </si>
  <si>
    <t xml:space="preserve">Importe imputado al proyecto/activ.</t>
  </si>
  <si>
    <t xml:space="preserve">% imputado al proyecto/activ.</t>
  </si>
  <si>
    <t xml:space="preserve">Importe imputado a la subvención</t>
  </si>
  <si>
    <t xml:space="preserve">% imputado a la subvención</t>
  </si>
  <si>
    <t xml:space="preserve">Total</t>
  </si>
  <si>
    <r>
      <rPr>
        <b val="true"/>
        <sz val="8"/>
        <rFont val="Calibri"/>
        <family val="2"/>
        <charset val="1"/>
      </rPr>
      <t xml:space="preserve">RELACIÓN DE </t>
    </r>
    <r>
      <rPr>
        <b val="true"/>
        <sz val="10"/>
        <rFont val="Calibri"/>
        <family val="2"/>
        <charset val="1"/>
      </rPr>
      <t xml:space="preserve">NÓMINAS</t>
    </r>
    <r>
      <rPr>
        <b val="true"/>
        <sz val="8"/>
        <rFont val="Calibri"/>
        <family val="2"/>
        <charset val="1"/>
      </rPr>
      <t xml:space="preserve"> PARA LA JUSTIFICACIÓN DE LA SUBVENCIÓN</t>
    </r>
  </si>
  <si>
    <t xml:space="preserve">Se deberán presentar nóminas, TC1, TC2 y justificante bancario de pago</t>
  </si>
  <si>
    <t xml:space="preserve">Mes nómina / Trimestre</t>
  </si>
  <si>
    <t xml:space="preserve">Nombre del trabajador / TGSS / IRPF</t>
  </si>
  <si>
    <t xml:space="preserve">Tipo de gasto: Personal</t>
  </si>
  <si>
    <t xml:space="preserve">Bruto nómina / Seguridad Social</t>
  </si>
  <si>
    <t xml:space="preserve">Líquido nómina / Seguridad Social</t>
  </si>
  <si>
    <t xml:space="preserve">Columna1</t>
  </si>
  <si>
    <t xml:space="preserve">Importe imputado al proyecto/act.</t>
  </si>
  <si>
    <t xml:space="preserve">% imputado al proyecto/act.</t>
  </si>
  <si>
    <t xml:space="preserve">Gastos de personal</t>
  </si>
  <si>
    <t xml:space="preserve">IMPORTE TOTAL IMPUTADO AL PROYECTO = (A + B)</t>
  </si>
  <si>
    <t xml:space="preserve">A (Facturas)</t>
  </si>
  <si>
    <t xml:space="preserve">B (Nóminas)</t>
  </si>
  <si>
    <t xml:space="preserve">D./Dª.</t>
  </si>
  <si>
    <t xml:space="preserve">con DNI</t>
  </si>
  <si>
    <t xml:space="preserve">como SECRETARIO/A de la entidad beneficiaria de la subvención concedida por el Excmo. Ayto. de Orihuela – CONCEJALÍA DE DEPORTES. LÍNEA 5 - EVENTOS DEPORTIVOS, en el año 2023, CERTIFICO que los justificantes adjuntos han sido destinados a la realización del proyecto para el que se solicitó la subvención.</t>
  </si>
  <si>
    <t xml:space="preserve">Firma del Secretario/a
(espacio reservado para la firma electrónica)</t>
  </si>
  <si>
    <t xml:space="preserve">IMPORTANTE: el presente documento se deberá presentar en formato EDITABLE (excel) y también en formato PDF firmado electrónicamente.
Para firmar este documento con firma electrónica deberá primeramente convertirlo/imprimirlo en formato PDF, una vez lo haya cumplimentado.</t>
  </si>
  <si>
    <t xml:space="preserve">ENERO</t>
  </si>
  <si>
    <t xml:space="preserve">Bienes corrientes y servicios</t>
  </si>
  <si>
    <t xml:space="preserve">FEBRERO</t>
  </si>
  <si>
    <t xml:space="preserve">Gastos de inversión</t>
  </si>
  <si>
    <t xml:space="preserve">MARZO</t>
  </si>
  <si>
    <t xml:space="preserve">ABRIL</t>
  </si>
  <si>
    <t xml:space="preserve">MAYO</t>
  </si>
  <si>
    <t xml:space="preserve">JUNIO</t>
  </si>
  <si>
    <t xml:space="preserve">JULIO</t>
  </si>
  <si>
    <t xml:space="preserve">AGOSTO</t>
  </si>
  <si>
    <t xml:space="preserve">SEPTIEMBRE</t>
  </si>
  <si>
    <t xml:space="preserve">OCTUBRE</t>
  </si>
  <si>
    <t xml:space="preserve">NOVIEMBRE</t>
  </si>
  <si>
    <t xml:space="preserve">DICIEMBRE</t>
  </si>
  <si>
    <t xml:space="preserve">1er TRIMESTRE</t>
  </si>
  <si>
    <t xml:space="preserve">2do TRIMESTRE</t>
  </si>
  <si>
    <t xml:space="preserve">3er TRIMESTRE</t>
  </si>
  <si>
    <t xml:space="preserve">4to TRIMESTRE</t>
  </si>
  <si>
    <t xml:space="preserve">TRANSFERENCIA</t>
  </si>
  <si>
    <t xml:space="preserve">TARJETA CRÉDITO</t>
  </si>
  <si>
    <t xml:space="preserve">DOMICIL. BANC.</t>
  </si>
  <si>
    <t xml:space="preserve">TALÓN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</si>
</sst>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#,##0.00&quot; €&quot;"/>
    <numFmt numFmtId="168" formatCode="0\ %"/>
    <numFmt numFmtId="169" formatCode="0.00\ %"/>
    <numFmt numFmtId="170" formatCode="General"/>
  </numFmts>
  <fonts count="2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8"/>
      <name val="Calibri"/>
      <family val="2"/>
      <charset val="1"/>
    </font>
    <font>
      <b val="true"/>
      <sz val="8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7"/>
      <name val="Calibri"/>
      <family val="2"/>
      <charset val="1"/>
    </font>
    <font>
      <sz val="7"/>
      <name val="Calibri"/>
      <family val="2"/>
      <charset val="1"/>
    </font>
    <font>
      <b val="true"/>
      <sz val="10"/>
      <name val="Calibri"/>
      <family val="2"/>
      <charset val="1"/>
    </font>
    <font>
      <sz val="8"/>
      <color rgb="FFC5E0B4"/>
      <name val="Calibri"/>
      <family val="2"/>
      <charset val="1"/>
    </font>
    <font>
      <b val="true"/>
      <sz val="7"/>
      <color rgb="FFC5E0B4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9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7"/>
      <color rgb="FF000000"/>
      <name val="Tahoma"/>
      <family val="2"/>
      <charset val="1"/>
    </font>
    <font>
      <sz val="9"/>
      <color rgb="FF000000"/>
      <name val="Tahoma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5B9BD5"/>
        <bgColor rgb="FF969696"/>
      </patternFill>
    </fill>
    <fill>
      <patternFill patternType="solid">
        <fgColor rgb="FFBDD7EE"/>
        <bgColor rgb="FFC5E0B4"/>
      </patternFill>
    </fill>
    <fill>
      <patternFill patternType="solid">
        <fgColor rgb="FFDEEBF7"/>
        <bgColor rgb="FFC6EFCE"/>
      </patternFill>
    </fill>
    <fill>
      <patternFill patternType="solid">
        <fgColor rgb="FFFFFFFF"/>
        <bgColor rgb="FFFFFFCC"/>
      </patternFill>
    </fill>
    <fill>
      <patternFill patternType="solid">
        <fgColor rgb="FF9DC3E6"/>
        <bgColor rgb="FFBDD7EE"/>
      </patternFill>
    </fill>
    <fill>
      <patternFill patternType="solid">
        <fgColor rgb="FFC5E0B4"/>
        <bgColor rgb="FFC6EFCE"/>
      </patternFill>
    </fill>
    <fill>
      <patternFill patternType="solid">
        <fgColor rgb="FFA9D18E"/>
        <bgColor rgb="FFC5E0B4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5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2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3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3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3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1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3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3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13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3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4" fillId="6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2" fillId="7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3" fillId="0" borderId="15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7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7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3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4" fillId="8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8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7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00FFFFFF"/>
      </font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00FFFFFF"/>
      </font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00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A9D18E"/>
      <rgbColor rgb="FF808080"/>
      <rgbColor rgb="FF5B9BD5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E0B4"/>
      <rgbColor rgb="FFC6EFCE"/>
      <rgbColor rgb="FFFFEB9C"/>
      <rgbColor rgb="FF9DC3E6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16</xdr:col>
      <xdr:colOff>15480</xdr:colOff>
      <xdr:row>0</xdr:row>
      <xdr:rowOff>59760</xdr:rowOff>
    </xdr:from>
    <xdr:to>
      <xdr:col>16</xdr:col>
      <xdr:colOff>448560</xdr:colOff>
      <xdr:row>0</xdr:row>
      <xdr:rowOff>455400</xdr:rowOff>
    </xdr:to>
    <xdr:pic>
      <xdr:nvPicPr>
        <xdr:cNvPr id="0" name="Imagen 3" descr=""/>
        <xdr:cNvPicPr/>
      </xdr:nvPicPr>
      <xdr:blipFill>
        <a:blip r:embed="rId1"/>
        <a:stretch/>
      </xdr:blipFill>
      <xdr:spPr>
        <a:xfrm>
          <a:off x="11837160" y="59760"/>
          <a:ext cx="433080" cy="395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169200</xdr:colOff>
      <xdr:row>0</xdr:row>
      <xdr:rowOff>41760</xdr:rowOff>
    </xdr:from>
    <xdr:to>
      <xdr:col>0</xdr:col>
      <xdr:colOff>515160</xdr:colOff>
      <xdr:row>0</xdr:row>
      <xdr:rowOff>473400</xdr:rowOff>
    </xdr:to>
    <xdr:pic>
      <xdr:nvPicPr>
        <xdr:cNvPr id="1" name="Imagen 5" descr=""/>
        <xdr:cNvPicPr/>
      </xdr:nvPicPr>
      <xdr:blipFill>
        <a:blip r:embed="rId2"/>
        <a:stretch/>
      </xdr:blipFill>
      <xdr:spPr>
        <a:xfrm>
          <a:off x="169200" y="41760"/>
          <a:ext cx="345960" cy="43164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Q81" headerRowCount="1" totalsRowCount="1" totalsRowShown="1">
  <autoFilter ref="A7:Q81"/>
  <tableColumns count="17">
    <tableColumn id="1" name="Nº Orden"/>
    <tableColumn id="2" name="Fecha factura"/>
    <tableColumn id="3" name="Nº factura"/>
    <tableColumn id="4" name="Nombre Emisor"/>
    <tableColumn id="5" name="NIF Emisor"/>
    <tableColumn id="6" name="Concepto"/>
    <tableColumn id="7" name="Tipo de gasto: Gasto corriente / Inversión"/>
    <tableColumn id="8" name="Base Imponible"/>
    <tableColumn id="9" name="I.V.A."/>
    <tableColumn id="10" name="Importe"/>
    <tableColumn id="11" name="Importe Total"/>
    <tableColumn id="12" name="Fecha de pago"/>
    <tableColumn id="13" name="Forma de pago"/>
    <tableColumn id="14" name="Importe imputado al proyecto/activ."/>
    <tableColumn id="15" name="% imputado al proyecto/activ."/>
    <tableColumn id="16" name="Importe imputado a la subvención"/>
    <tableColumn id="17" name="% imputado a la subvención"/>
  </tableColumns>
</table>
</file>

<file path=xl/tables/table2.xml><?xml version="1.0" encoding="utf-8"?>
<table xmlns="http://schemas.openxmlformats.org/spreadsheetml/2006/main" id="2" name="Tabla46" displayName="Tabla46" ref="A85:N149" headerRowCount="1" totalsRowCount="1" totalsRowShown="1">
  <autoFilter ref="A85:N149"/>
  <tableColumns count="14">
    <tableColumn id="1" name="Nº Orden"/>
    <tableColumn id="2" name="Mes nómina / Trimestre"/>
    <tableColumn id="3" name="Nombre del trabajador / TGSS / IRPF"/>
    <tableColumn id="4" name="Concepto"/>
    <tableColumn id="5" name="Tipo de gasto: Personal"/>
    <tableColumn id="6" name="Bruto nómina / Seguridad Social"/>
    <tableColumn id="7" name="Líquido nómina / Seguridad Social"/>
    <tableColumn id="8" name="Fecha de pago"/>
    <tableColumn id="9" name="Columna1"/>
    <tableColumn id="10" name="Forma de pago"/>
    <tableColumn id="11" name="Importe imputado al proyecto/act."/>
    <tableColumn id="12" name="% imputado al proyecto/act."/>
    <tableColumn id="13" name="Importe imputado a la subvención"/>
    <tableColumn id="14" name="% imputado a la subvención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table" Target="../tables/table1.xml"/><Relationship Id="rId5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2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11.4609375" defaultRowHeight="14.4" zeroHeight="false" outlineLevelRow="0" outlineLevelCol="0"/>
  <cols>
    <col collapsed="false" customWidth="true" hidden="false" outlineLevel="0" max="1" min="1" style="1" width="9.44"/>
    <col collapsed="false" customWidth="true" hidden="false" outlineLevel="0" max="2" min="2" style="1" width="9.66"/>
    <col collapsed="false" customWidth="false" hidden="false" outlineLevel="0" max="3" min="3" style="1" width="11.45"/>
    <col collapsed="false" customWidth="true" hidden="false" outlineLevel="0" max="4" min="4" style="1" width="13.66"/>
    <col collapsed="false" customWidth="true" hidden="false" outlineLevel="0" max="5" min="5" style="1" width="8.67"/>
    <col collapsed="false" customWidth="true" hidden="false" outlineLevel="0" max="6" min="6" style="1" width="13.66"/>
    <col collapsed="false" customWidth="false" hidden="false" outlineLevel="0" max="7" min="7" style="1" width="11.45"/>
    <col collapsed="false" customWidth="true" hidden="false" outlineLevel="0" max="8" min="8" style="1" width="9.66"/>
    <col collapsed="false" customWidth="true" hidden="false" outlineLevel="0" max="9" min="9" style="1" width="5.1"/>
    <col collapsed="false" customWidth="true" hidden="false" outlineLevel="0" max="12" min="10" style="1" width="9.66"/>
    <col collapsed="false" customWidth="false" hidden="false" outlineLevel="0" max="18" min="13" style="1" width="11.45"/>
    <col collapsed="false" customWidth="false" hidden="false" outlineLevel="0" max="19" min="19" style="2" width="11.45"/>
    <col collapsed="false" customWidth="false" hidden="false" outlineLevel="0" max="1024" min="20" style="1" width="11.45"/>
  </cols>
  <sheetData>
    <row r="1" customFormat="false" ht="39.9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1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customFormat="false" ht="13.8" hidden="false" customHeight="true" outlineLevel="0" collapsed="false">
      <c r="A3" s="5" t="s">
        <v>2</v>
      </c>
      <c r="B3" s="5"/>
      <c r="C3" s="6"/>
      <c r="D3" s="6"/>
      <c r="E3" s="6"/>
      <c r="F3" s="6"/>
      <c r="G3" s="6"/>
      <c r="H3" s="5" t="s">
        <v>3</v>
      </c>
      <c r="I3" s="7"/>
      <c r="J3" s="7"/>
      <c r="K3" s="7"/>
      <c r="L3" s="7"/>
      <c r="M3" s="5" t="s">
        <v>4</v>
      </c>
      <c r="N3" s="8"/>
      <c r="O3" s="8"/>
      <c r="P3" s="9"/>
      <c r="Q3" s="9"/>
    </row>
    <row r="4" customFormat="false" ht="17.9" hidden="false" customHeight="true" outlineLevel="0" collapsed="false">
      <c r="A4" s="10" t="s">
        <v>5</v>
      </c>
      <c r="B4" s="10"/>
      <c r="C4" s="11" t="s">
        <v>6</v>
      </c>
      <c r="D4" s="11"/>
      <c r="E4" s="11"/>
      <c r="F4" s="11"/>
      <c r="G4" s="11"/>
      <c r="H4" s="5" t="s">
        <v>7</v>
      </c>
      <c r="I4" s="5"/>
      <c r="J4" s="12"/>
      <c r="K4" s="12"/>
      <c r="L4" s="12"/>
      <c r="M4" s="12"/>
      <c r="N4" s="12"/>
      <c r="O4" s="12"/>
      <c r="P4" s="12"/>
      <c r="Q4" s="12"/>
    </row>
    <row r="5" customFormat="false" ht="15" hidden="false" customHeight="true" outlineLevel="0" collapsed="false">
      <c r="A5" s="13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customFormat="false" ht="15" hidden="false" customHeight="true" outlineLevel="0" collapsed="false">
      <c r="A6" s="14" t="s">
        <v>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customFormat="false" ht="36.75" hidden="false" customHeight="true" outlineLevel="0" collapsed="false">
      <c r="A7" s="15" t="s">
        <v>10</v>
      </c>
      <c r="B7" s="16" t="s">
        <v>11</v>
      </c>
      <c r="C7" s="16" t="s">
        <v>12</v>
      </c>
      <c r="D7" s="17" t="s">
        <v>13</v>
      </c>
      <c r="E7" s="15" t="s">
        <v>14</v>
      </c>
      <c r="F7" s="16" t="s">
        <v>15</v>
      </c>
      <c r="G7" s="16" t="s">
        <v>16</v>
      </c>
      <c r="H7" s="16" t="s">
        <v>17</v>
      </c>
      <c r="I7" s="17" t="s">
        <v>18</v>
      </c>
      <c r="J7" s="18" t="s">
        <v>19</v>
      </c>
      <c r="K7" s="19" t="s">
        <v>20</v>
      </c>
      <c r="L7" s="18" t="s">
        <v>21</v>
      </c>
      <c r="M7" s="20" t="s">
        <v>22</v>
      </c>
      <c r="N7" s="21" t="s">
        <v>23</v>
      </c>
      <c r="O7" s="22" t="s">
        <v>24</v>
      </c>
      <c r="P7" s="21" t="s">
        <v>25</v>
      </c>
      <c r="Q7" s="18" t="s">
        <v>26</v>
      </c>
      <c r="S7" s="23" t="n">
        <f aca="false">COUNT(A8:A80)</f>
        <v>0</v>
      </c>
    </row>
    <row r="8" customFormat="false" ht="18" hidden="false" customHeight="true" outlineLevel="0" collapsed="false">
      <c r="A8" s="24" t="str">
        <f aca="false">IF(B8="","",COUNTA($B$8:B8))</f>
        <v/>
      </c>
      <c r="B8" s="25"/>
      <c r="C8" s="26"/>
      <c r="D8" s="27"/>
      <c r="E8" s="27"/>
      <c r="F8" s="26"/>
      <c r="G8" s="26"/>
      <c r="H8" s="28"/>
      <c r="I8" s="29"/>
      <c r="J8" s="30" t="n">
        <f aca="false">Tabla1[[#This Row],[Base Imponible]]*Tabla1[[#This Row],[I.V.A.]]</f>
        <v>0</v>
      </c>
      <c r="K8" s="31" t="n">
        <f aca="false">SUM(Tabla1[[#This Row],[Base Imponible]],Tabla1[[#This Row],[Importe]])</f>
        <v>0</v>
      </c>
      <c r="L8" s="32"/>
      <c r="M8" s="33"/>
      <c r="N8" s="34"/>
      <c r="O8" s="35" t="e">
        <f aca="false">Tabla1[[#This Row],[Importe imputado al proyecto/activ.]]/Tabla1[[#This Row],[Importe Total]]</f>
        <v>#DIV/0!</v>
      </c>
      <c r="P8" s="34"/>
      <c r="Q8" s="35" t="e">
        <f aca="false">Tabla1[[#This Row],[Importe imputado a la subvención]]/Tabla1[[#This Row],[Importe Total]]</f>
        <v>#DIV/0!</v>
      </c>
    </row>
    <row r="9" customFormat="false" ht="18" hidden="false" customHeight="true" outlineLevel="0" collapsed="false">
      <c r="A9" s="36" t="str">
        <f aca="false">IF(B9="","",COUNTA($B$8:B9))</f>
        <v/>
      </c>
      <c r="B9" s="37"/>
      <c r="C9" s="38"/>
      <c r="D9" s="39"/>
      <c r="E9" s="39"/>
      <c r="F9" s="38"/>
      <c r="G9" s="38"/>
      <c r="H9" s="40"/>
      <c r="I9" s="41"/>
      <c r="J9" s="42" t="n">
        <f aca="false">Tabla1[[#This Row],[Base Imponible]]*Tabla1[[#This Row],[I.V.A.]]</f>
        <v>0</v>
      </c>
      <c r="K9" s="31" t="n">
        <f aca="false">SUM(Tabla1[[#This Row],[Base Imponible]],Tabla1[[#This Row],[Importe]])</f>
        <v>0</v>
      </c>
      <c r="L9" s="43"/>
      <c r="M9" s="44"/>
      <c r="N9" s="34"/>
      <c r="O9" s="45" t="e">
        <f aca="false">Tabla1[[#This Row],[Importe imputado al proyecto/activ.]]/Tabla1[[#This Row],[Importe Total]]</f>
        <v>#DIV/0!</v>
      </c>
      <c r="P9" s="34"/>
      <c r="Q9" s="45" t="e">
        <f aca="false">Tabla1[[#This Row],[Importe imputado a la subvención]]/Tabla1[[#This Row],[Importe Total]]</f>
        <v>#DIV/0!</v>
      </c>
    </row>
    <row r="10" customFormat="false" ht="18" hidden="false" customHeight="true" outlineLevel="0" collapsed="false">
      <c r="A10" s="36" t="str">
        <f aca="false">IF(B10="","",COUNTA($B$8:B10))</f>
        <v/>
      </c>
      <c r="B10" s="37"/>
      <c r="C10" s="38"/>
      <c r="D10" s="39"/>
      <c r="E10" s="39"/>
      <c r="F10" s="38"/>
      <c r="G10" s="38"/>
      <c r="H10" s="40"/>
      <c r="I10" s="41"/>
      <c r="J10" s="42" t="n">
        <f aca="false">Tabla1[[#This Row],[Base Imponible]]*Tabla1[[#This Row],[I.V.A.]]</f>
        <v>0</v>
      </c>
      <c r="K10" s="31" t="n">
        <f aca="false">SUM(Tabla1[[#This Row],[Base Imponible]],Tabla1[[#This Row],[Importe]])</f>
        <v>0</v>
      </c>
      <c r="L10" s="43"/>
      <c r="M10" s="44"/>
      <c r="N10" s="34"/>
      <c r="O10" s="45" t="e">
        <f aca="false">Tabla1[[#This Row],[Importe imputado al proyecto/activ.]]/Tabla1[[#This Row],[Importe Total]]</f>
        <v>#DIV/0!</v>
      </c>
      <c r="P10" s="34"/>
      <c r="Q10" s="45" t="e">
        <f aca="false">Tabla1[[#This Row],[Importe imputado a la subvención]]/Tabla1[[#This Row],[Importe Total]]</f>
        <v>#DIV/0!</v>
      </c>
    </row>
    <row r="11" customFormat="false" ht="18" hidden="false" customHeight="true" outlineLevel="0" collapsed="false">
      <c r="A11" s="36" t="str">
        <f aca="false">IF(B11="","",COUNTA($B$8:B11))</f>
        <v/>
      </c>
      <c r="B11" s="37"/>
      <c r="C11" s="38"/>
      <c r="D11" s="39"/>
      <c r="E11" s="39"/>
      <c r="F11" s="38"/>
      <c r="G11" s="38"/>
      <c r="H11" s="40"/>
      <c r="I11" s="41"/>
      <c r="J11" s="42" t="n">
        <f aca="false">Tabla1[[#This Row],[Base Imponible]]*Tabla1[[#This Row],[I.V.A.]]</f>
        <v>0</v>
      </c>
      <c r="K11" s="31" t="n">
        <f aca="false">SUM(Tabla1[[#This Row],[Base Imponible]],Tabla1[[#This Row],[Importe]])</f>
        <v>0</v>
      </c>
      <c r="L11" s="43"/>
      <c r="M11" s="44"/>
      <c r="N11" s="34"/>
      <c r="O11" s="45" t="e">
        <f aca="false">Tabla1[[#This Row],[Importe imputado al proyecto/activ.]]/Tabla1[[#This Row],[Importe Total]]</f>
        <v>#DIV/0!</v>
      </c>
      <c r="P11" s="34"/>
      <c r="Q11" s="45" t="e">
        <f aca="false">Tabla1[[#This Row],[Importe imputado a la subvención]]/Tabla1[[#This Row],[Importe Total]]</f>
        <v>#DIV/0!</v>
      </c>
    </row>
    <row r="12" customFormat="false" ht="18" hidden="false" customHeight="true" outlineLevel="0" collapsed="false">
      <c r="A12" s="36" t="str">
        <f aca="false">IF(B12="","",COUNTA($B$8:B12))</f>
        <v/>
      </c>
      <c r="B12" s="37"/>
      <c r="C12" s="38"/>
      <c r="D12" s="39"/>
      <c r="E12" s="39"/>
      <c r="F12" s="38"/>
      <c r="G12" s="38"/>
      <c r="H12" s="40"/>
      <c r="I12" s="41"/>
      <c r="J12" s="42" t="n">
        <f aca="false">Tabla1[[#This Row],[Base Imponible]]*Tabla1[[#This Row],[I.V.A.]]</f>
        <v>0</v>
      </c>
      <c r="K12" s="31" t="n">
        <f aca="false">SUM(Tabla1[[#This Row],[Base Imponible]],Tabla1[[#This Row],[Importe]])</f>
        <v>0</v>
      </c>
      <c r="L12" s="43"/>
      <c r="M12" s="44"/>
      <c r="N12" s="34"/>
      <c r="O12" s="45" t="e">
        <f aca="false">Tabla1[[#This Row],[Importe imputado al proyecto/activ.]]/Tabla1[[#This Row],[Importe Total]]</f>
        <v>#DIV/0!</v>
      </c>
      <c r="P12" s="34"/>
      <c r="Q12" s="45" t="e">
        <f aca="false">Tabla1[[#This Row],[Importe imputado a la subvención]]/Tabla1[[#This Row],[Importe Total]]</f>
        <v>#DIV/0!</v>
      </c>
    </row>
    <row r="13" customFormat="false" ht="18" hidden="false" customHeight="true" outlineLevel="0" collapsed="false">
      <c r="A13" s="36" t="str">
        <f aca="false">IF(B13="","",COUNTA($B$8:B13))</f>
        <v/>
      </c>
      <c r="B13" s="37"/>
      <c r="C13" s="38"/>
      <c r="D13" s="39"/>
      <c r="E13" s="39"/>
      <c r="F13" s="38"/>
      <c r="G13" s="38"/>
      <c r="H13" s="40"/>
      <c r="I13" s="41"/>
      <c r="J13" s="42" t="n">
        <f aca="false">Tabla1[[#This Row],[Base Imponible]]*Tabla1[[#This Row],[I.V.A.]]</f>
        <v>0</v>
      </c>
      <c r="K13" s="31" t="n">
        <f aca="false">SUM(Tabla1[[#This Row],[Base Imponible]],Tabla1[[#This Row],[Importe]])</f>
        <v>0</v>
      </c>
      <c r="L13" s="43"/>
      <c r="M13" s="44"/>
      <c r="N13" s="34"/>
      <c r="O13" s="45" t="e">
        <f aca="false">Tabla1[[#This Row],[Importe imputado al proyecto/activ.]]/Tabla1[[#This Row],[Importe Total]]</f>
        <v>#DIV/0!</v>
      </c>
      <c r="P13" s="34"/>
      <c r="Q13" s="45" t="e">
        <f aca="false">Tabla1[[#This Row],[Importe imputado a la subvención]]/Tabla1[[#This Row],[Importe Total]]</f>
        <v>#DIV/0!</v>
      </c>
    </row>
    <row r="14" customFormat="false" ht="18" hidden="false" customHeight="true" outlineLevel="0" collapsed="false">
      <c r="A14" s="36" t="str">
        <f aca="false">IF(B14="","",COUNTA($B$8:B14))</f>
        <v/>
      </c>
      <c r="B14" s="37"/>
      <c r="C14" s="38"/>
      <c r="D14" s="39"/>
      <c r="E14" s="39"/>
      <c r="F14" s="38"/>
      <c r="G14" s="38"/>
      <c r="H14" s="40"/>
      <c r="I14" s="41"/>
      <c r="J14" s="42" t="n">
        <f aca="false">Tabla1[[#This Row],[Base Imponible]]*Tabla1[[#This Row],[I.V.A.]]</f>
        <v>0</v>
      </c>
      <c r="K14" s="31" t="n">
        <f aca="false">SUM(Tabla1[[#This Row],[Base Imponible]],Tabla1[[#This Row],[Importe]])</f>
        <v>0</v>
      </c>
      <c r="L14" s="43"/>
      <c r="M14" s="44"/>
      <c r="N14" s="34"/>
      <c r="O14" s="45" t="e">
        <f aca="false">Tabla1[[#This Row],[Importe imputado al proyecto/activ.]]/Tabla1[[#This Row],[Importe Total]]</f>
        <v>#DIV/0!</v>
      </c>
      <c r="P14" s="34"/>
      <c r="Q14" s="45" t="e">
        <f aca="false">Tabla1[[#This Row],[Importe imputado a la subvención]]/Tabla1[[#This Row],[Importe Total]]</f>
        <v>#DIV/0!</v>
      </c>
    </row>
    <row r="15" customFormat="false" ht="18" hidden="false" customHeight="true" outlineLevel="0" collapsed="false">
      <c r="A15" s="36" t="str">
        <f aca="false">IF(B15="","",COUNTA($B$8:B15))</f>
        <v/>
      </c>
      <c r="B15" s="37"/>
      <c r="C15" s="38"/>
      <c r="D15" s="39"/>
      <c r="E15" s="39"/>
      <c r="F15" s="38"/>
      <c r="G15" s="38"/>
      <c r="H15" s="40"/>
      <c r="I15" s="41"/>
      <c r="J15" s="42" t="n">
        <f aca="false">Tabla1[[#This Row],[Base Imponible]]*Tabla1[[#This Row],[I.V.A.]]</f>
        <v>0</v>
      </c>
      <c r="K15" s="31" t="n">
        <f aca="false">SUM(Tabla1[[#This Row],[Base Imponible]],Tabla1[[#This Row],[Importe]])</f>
        <v>0</v>
      </c>
      <c r="L15" s="43"/>
      <c r="M15" s="44"/>
      <c r="N15" s="34"/>
      <c r="O15" s="45" t="e">
        <f aca="false">Tabla1[[#This Row],[Importe imputado al proyecto/activ.]]/Tabla1[[#This Row],[Importe Total]]</f>
        <v>#DIV/0!</v>
      </c>
      <c r="P15" s="34"/>
      <c r="Q15" s="45" t="e">
        <f aca="false">Tabla1[[#This Row],[Importe imputado a la subvención]]/Tabla1[[#This Row],[Importe Total]]</f>
        <v>#DIV/0!</v>
      </c>
    </row>
    <row r="16" customFormat="false" ht="18" hidden="false" customHeight="true" outlineLevel="0" collapsed="false">
      <c r="A16" s="36" t="str">
        <f aca="false">IF(B16="","",COUNTA($B$8:B16))</f>
        <v/>
      </c>
      <c r="B16" s="37"/>
      <c r="C16" s="38"/>
      <c r="D16" s="39"/>
      <c r="E16" s="39"/>
      <c r="F16" s="38"/>
      <c r="G16" s="38"/>
      <c r="H16" s="40"/>
      <c r="I16" s="41"/>
      <c r="J16" s="42" t="n">
        <f aca="false">Tabla1[[#This Row],[Base Imponible]]*Tabla1[[#This Row],[I.V.A.]]</f>
        <v>0</v>
      </c>
      <c r="K16" s="31" t="n">
        <f aca="false">SUM(Tabla1[[#This Row],[Base Imponible]],Tabla1[[#This Row],[Importe]])</f>
        <v>0</v>
      </c>
      <c r="L16" s="43"/>
      <c r="M16" s="44"/>
      <c r="N16" s="34"/>
      <c r="O16" s="45" t="e">
        <f aca="false">Tabla1[[#This Row],[Importe imputado al proyecto/activ.]]/Tabla1[[#This Row],[Importe Total]]</f>
        <v>#DIV/0!</v>
      </c>
      <c r="P16" s="34"/>
      <c r="Q16" s="45" t="e">
        <f aca="false">Tabla1[[#This Row],[Importe imputado a la subvención]]/Tabla1[[#This Row],[Importe Total]]</f>
        <v>#DIV/0!</v>
      </c>
    </row>
    <row r="17" customFormat="false" ht="18" hidden="false" customHeight="true" outlineLevel="0" collapsed="false">
      <c r="A17" s="36" t="str">
        <f aca="false">IF(B17="","",COUNTA($B$8:B17))</f>
        <v/>
      </c>
      <c r="B17" s="37"/>
      <c r="C17" s="38"/>
      <c r="D17" s="39"/>
      <c r="E17" s="39"/>
      <c r="F17" s="38"/>
      <c r="G17" s="38"/>
      <c r="H17" s="40"/>
      <c r="I17" s="41"/>
      <c r="J17" s="42" t="n">
        <f aca="false">Tabla1[[#This Row],[Base Imponible]]*Tabla1[[#This Row],[I.V.A.]]</f>
        <v>0</v>
      </c>
      <c r="K17" s="31" t="n">
        <f aca="false">SUM(Tabla1[[#This Row],[Base Imponible]],Tabla1[[#This Row],[Importe]])</f>
        <v>0</v>
      </c>
      <c r="L17" s="43"/>
      <c r="M17" s="44"/>
      <c r="N17" s="34"/>
      <c r="O17" s="45" t="e">
        <f aca="false">Tabla1[[#This Row],[Importe imputado al proyecto/activ.]]/Tabla1[[#This Row],[Importe Total]]</f>
        <v>#DIV/0!</v>
      </c>
      <c r="P17" s="34"/>
      <c r="Q17" s="45" t="e">
        <f aca="false">Tabla1[[#This Row],[Importe imputado a la subvención]]/Tabla1[[#This Row],[Importe Total]]</f>
        <v>#DIV/0!</v>
      </c>
    </row>
    <row r="18" customFormat="false" ht="18" hidden="false" customHeight="true" outlineLevel="0" collapsed="false">
      <c r="A18" s="36" t="str">
        <f aca="false">IF(B18="","",COUNTA($B$8:B18))</f>
        <v/>
      </c>
      <c r="B18" s="37"/>
      <c r="C18" s="38"/>
      <c r="D18" s="39"/>
      <c r="E18" s="39"/>
      <c r="F18" s="38"/>
      <c r="G18" s="38"/>
      <c r="H18" s="40"/>
      <c r="I18" s="41"/>
      <c r="J18" s="42" t="n">
        <f aca="false">Tabla1[[#This Row],[Base Imponible]]*Tabla1[[#This Row],[I.V.A.]]</f>
        <v>0</v>
      </c>
      <c r="K18" s="31" t="n">
        <f aca="false">SUM(Tabla1[[#This Row],[Base Imponible]],Tabla1[[#This Row],[Importe]])</f>
        <v>0</v>
      </c>
      <c r="L18" s="43"/>
      <c r="M18" s="44"/>
      <c r="N18" s="34"/>
      <c r="O18" s="45" t="e">
        <f aca="false">Tabla1[[#This Row],[Importe imputado al proyecto/activ.]]/Tabla1[[#This Row],[Importe Total]]</f>
        <v>#DIV/0!</v>
      </c>
      <c r="P18" s="34"/>
      <c r="Q18" s="45" t="e">
        <f aca="false">Tabla1[[#This Row],[Importe imputado a la subvención]]/Tabla1[[#This Row],[Importe Total]]</f>
        <v>#DIV/0!</v>
      </c>
    </row>
    <row r="19" customFormat="false" ht="18" hidden="false" customHeight="true" outlineLevel="0" collapsed="false">
      <c r="A19" s="36" t="str">
        <f aca="false">IF(B19="","",COUNTA($B$8:B19))</f>
        <v/>
      </c>
      <c r="B19" s="37"/>
      <c r="C19" s="38"/>
      <c r="D19" s="39"/>
      <c r="E19" s="39"/>
      <c r="F19" s="38"/>
      <c r="G19" s="38"/>
      <c r="H19" s="40"/>
      <c r="I19" s="41"/>
      <c r="J19" s="42" t="n">
        <f aca="false">Tabla1[[#This Row],[Base Imponible]]*Tabla1[[#This Row],[I.V.A.]]</f>
        <v>0</v>
      </c>
      <c r="K19" s="31" t="n">
        <f aca="false">SUM(Tabla1[[#This Row],[Base Imponible]],Tabla1[[#This Row],[Importe]])</f>
        <v>0</v>
      </c>
      <c r="L19" s="43"/>
      <c r="M19" s="44"/>
      <c r="N19" s="34"/>
      <c r="O19" s="45" t="e">
        <f aca="false">Tabla1[[#This Row],[Importe imputado al proyecto/activ.]]/Tabla1[[#This Row],[Importe Total]]</f>
        <v>#DIV/0!</v>
      </c>
      <c r="P19" s="34"/>
      <c r="Q19" s="45" t="e">
        <f aca="false">Tabla1[[#This Row],[Importe imputado a la subvención]]/Tabla1[[#This Row],[Importe Total]]</f>
        <v>#DIV/0!</v>
      </c>
    </row>
    <row r="20" customFormat="false" ht="18" hidden="false" customHeight="true" outlineLevel="0" collapsed="false">
      <c r="A20" s="36" t="str">
        <f aca="false">IF(B20="","",COUNTA($B$8:B20))</f>
        <v/>
      </c>
      <c r="B20" s="37"/>
      <c r="C20" s="38"/>
      <c r="D20" s="39"/>
      <c r="E20" s="39"/>
      <c r="F20" s="38"/>
      <c r="G20" s="38"/>
      <c r="H20" s="40"/>
      <c r="I20" s="41"/>
      <c r="J20" s="42" t="n">
        <f aca="false">Tabla1[[#This Row],[Base Imponible]]*Tabla1[[#This Row],[I.V.A.]]</f>
        <v>0</v>
      </c>
      <c r="K20" s="31" t="n">
        <f aca="false">SUM(Tabla1[[#This Row],[Base Imponible]],Tabla1[[#This Row],[Importe]])</f>
        <v>0</v>
      </c>
      <c r="L20" s="43"/>
      <c r="M20" s="44"/>
      <c r="N20" s="34"/>
      <c r="O20" s="45" t="e">
        <f aca="false">Tabla1[[#This Row],[Importe imputado al proyecto/activ.]]/Tabla1[[#This Row],[Importe Total]]</f>
        <v>#DIV/0!</v>
      </c>
      <c r="P20" s="34"/>
      <c r="Q20" s="45" t="e">
        <f aca="false">Tabla1[[#This Row],[Importe imputado a la subvención]]/Tabla1[[#This Row],[Importe Total]]</f>
        <v>#DIV/0!</v>
      </c>
    </row>
    <row r="21" customFormat="false" ht="18" hidden="false" customHeight="true" outlineLevel="0" collapsed="false">
      <c r="A21" s="36" t="str">
        <f aca="false">IF(B21="","",COUNTA($B$8:B21))</f>
        <v/>
      </c>
      <c r="B21" s="37"/>
      <c r="C21" s="38"/>
      <c r="D21" s="39"/>
      <c r="E21" s="39"/>
      <c r="F21" s="38"/>
      <c r="G21" s="38"/>
      <c r="H21" s="40"/>
      <c r="I21" s="41"/>
      <c r="J21" s="42" t="n">
        <f aca="false">Tabla1[[#This Row],[Base Imponible]]*Tabla1[[#This Row],[I.V.A.]]</f>
        <v>0</v>
      </c>
      <c r="K21" s="31" t="n">
        <f aca="false">SUM(Tabla1[[#This Row],[Base Imponible]],Tabla1[[#This Row],[Importe]])</f>
        <v>0</v>
      </c>
      <c r="L21" s="43"/>
      <c r="M21" s="44"/>
      <c r="N21" s="34"/>
      <c r="O21" s="45" t="e">
        <f aca="false">Tabla1[[#This Row],[Importe imputado al proyecto/activ.]]/Tabla1[[#This Row],[Importe Total]]</f>
        <v>#DIV/0!</v>
      </c>
      <c r="P21" s="34"/>
      <c r="Q21" s="45" t="e">
        <f aca="false">Tabla1[[#This Row],[Importe imputado a la subvención]]/Tabla1[[#This Row],[Importe Total]]</f>
        <v>#DIV/0!</v>
      </c>
    </row>
    <row r="22" customFormat="false" ht="18" hidden="false" customHeight="true" outlineLevel="0" collapsed="false">
      <c r="A22" s="36" t="str">
        <f aca="false">IF(B22="","",COUNTA($B$8:B22))</f>
        <v/>
      </c>
      <c r="B22" s="37"/>
      <c r="C22" s="38"/>
      <c r="D22" s="39"/>
      <c r="E22" s="39"/>
      <c r="F22" s="38"/>
      <c r="G22" s="38"/>
      <c r="H22" s="40"/>
      <c r="I22" s="41"/>
      <c r="J22" s="42" t="n">
        <f aca="false">Tabla1[[#This Row],[Base Imponible]]*Tabla1[[#This Row],[I.V.A.]]</f>
        <v>0</v>
      </c>
      <c r="K22" s="31" t="n">
        <f aca="false">SUM(Tabla1[[#This Row],[Base Imponible]],Tabla1[[#This Row],[Importe]])</f>
        <v>0</v>
      </c>
      <c r="L22" s="43"/>
      <c r="M22" s="44"/>
      <c r="N22" s="34"/>
      <c r="O22" s="45" t="e">
        <f aca="false">Tabla1[[#This Row],[Importe imputado al proyecto/activ.]]/Tabla1[[#This Row],[Importe Total]]</f>
        <v>#DIV/0!</v>
      </c>
      <c r="P22" s="34"/>
      <c r="Q22" s="45" t="e">
        <f aca="false">Tabla1[[#This Row],[Importe imputado a la subvención]]/Tabla1[[#This Row],[Importe Total]]</f>
        <v>#DIV/0!</v>
      </c>
    </row>
    <row r="23" customFormat="false" ht="18" hidden="false" customHeight="true" outlineLevel="0" collapsed="false">
      <c r="A23" s="36" t="str">
        <f aca="false">IF(B23="","",COUNTA($B$8:B23))</f>
        <v/>
      </c>
      <c r="B23" s="37"/>
      <c r="C23" s="38"/>
      <c r="D23" s="39"/>
      <c r="E23" s="39"/>
      <c r="F23" s="38"/>
      <c r="G23" s="38"/>
      <c r="H23" s="40"/>
      <c r="I23" s="41"/>
      <c r="J23" s="42" t="n">
        <f aca="false">Tabla1[[#This Row],[Base Imponible]]*Tabla1[[#This Row],[I.V.A.]]</f>
        <v>0</v>
      </c>
      <c r="K23" s="31" t="n">
        <f aca="false">SUM(Tabla1[[#This Row],[Base Imponible]],Tabla1[[#This Row],[Importe]])</f>
        <v>0</v>
      </c>
      <c r="L23" s="43"/>
      <c r="M23" s="44"/>
      <c r="N23" s="34"/>
      <c r="O23" s="45" t="e">
        <f aca="false">Tabla1[[#This Row],[Importe imputado al proyecto/activ.]]/Tabla1[[#This Row],[Importe Total]]</f>
        <v>#DIV/0!</v>
      </c>
      <c r="P23" s="34"/>
      <c r="Q23" s="45" t="e">
        <f aca="false">Tabla1[[#This Row],[Importe imputado a la subvención]]/Tabla1[[#This Row],[Importe Total]]</f>
        <v>#DIV/0!</v>
      </c>
    </row>
    <row r="24" customFormat="false" ht="18" hidden="false" customHeight="true" outlineLevel="0" collapsed="false">
      <c r="A24" s="36" t="str">
        <f aca="false">IF(B24="","",COUNTA($B$8:B24))</f>
        <v/>
      </c>
      <c r="B24" s="37"/>
      <c r="C24" s="38"/>
      <c r="D24" s="39"/>
      <c r="E24" s="39"/>
      <c r="F24" s="38"/>
      <c r="G24" s="38"/>
      <c r="H24" s="40"/>
      <c r="I24" s="41"/>
      <c r="J24" s="42" t="n">
        <f aca="false">Tabla1[[#This Row],[Base Imponible]]*Tabla1[[#This Row],[I.V.A.]]</f>
        <v>0</v>
      </c>
      <c r="K24" s="31" t="n">
        <f aca="false">SUM(Tabla1[[#This Row],[Base Imponible]],Tabla1[[#This Row],[Importe]])</f>
        <v>0</v>
      </c>
      <c r="L24" s="43"/>
      <c r="M24" s="44"/>
      <c r="N24" s="34"/>
      <c r="O24" s="45" t="e">
        <f aca="false">Tabla1[[#This Row],[Importe imputado al proyecto/activ.]]/Tabla1[[#This Row],[Importe Total]]</f>
        <v>#DIV/0!</v>
      </c>
      <c r="P24" s="34"/>
      <c r="Q24" s="45" t="e">
        <f aca="false">Tabla1[[#This Row],[Importe imputado a la subvención]]/Tabla1[[#This Row],[Importe Total]]</f>
        <v>#DIV/0!</v>
      </c>
    </row>
    <row r="25" customFormat="false" ht="18" hidden="false" customHeight="true" outlineLevel="0" collapsed="false">
      <c r="A25" s="36" t="str">
        <f aca="false">IF(B25="","",COUNTA($B$8:B25))</f>
        <v/>
      </c>
      <c r="B25" s="37"/>
      <c r="C25" s="38"/>
      <c r="D25" s="39"/>
      <c r="E25" s="39"/>
      <c r="F25" s="38"/>
      <c r="G25" s="38"/>
      <c r="H25" s="40"/>
      <c r="I25" s="41"/>
      <c r="J25" s="42" t="n">
        <f aca="false">Tabla1[[#This Row],[Base Imponible]]*Tabla1[[#This Row],[I.V.A.]]</f>
        <v>0</v>
      </c>
      <c r="K25" s="31" t="n">
        <f aca="false">SUM(Tabla1[[#This Row],[Base Imponible]],Tabla1[[#This Row],[Importe]])</f>
        <v>0</v>
      </c>
      <c r="L25" s="43"/>
      <c r="M25" s="44"/>
      <c r="N25" s="34"/>
      <c r="O25" s="45" t="e">
        <f aca="false">Tabla1[[#This Row],[Importe imputado al proyecto/activ.]]/Tabla1[[#This Row],[Importe Total]]</f>
        <v>#DIV/0!</v>
      </c>
      <c r="P25" s="34"/>
      <c r="Q25" s="45" t="e">
        <f aca="false">Tabla1[[#This Row],[Importe imputado a la subvención]]/Tabla1[[#This Row],[Importe Total]]</f>
        <v>#DIV/0!</v>
      </c>
    </row>
    <row r="26" customFormat="false" ht="18" hidden="false" customHeight="true" outlineLevel="0" collapsed="false">
      <c r="A26" s="36" t="str">
        <f aca="false">IF(B26="","",COUNTA($B$8:B26))</f>
        <v/>
      </c>
      <c r="B26" s="37"/>
      <c r="C26" s="38"/>
      <c r="D26" s="39"/>
      <c r="E26" s="39"/>
      <c r="F26" s="38"/>
      <c r="G26" s="38"/>
      <c r="H26" s="40"/>
      <c r="I26" s="41"/>
      <c r="J26" s="42" t="n">
        <f aca="false">Tabla1[[#This Row],[Base Imponible]]*Tabla1[[#This Row],[I.V.A.]]</f>
        <v>0</v>
      </c>
      <c r="K26" s="31" t="n">
        <f aca="false">SUM(Tabla1[[#This Row],[Base Imponible]],Tabla1[[#This Row],[Importe]])</f>
        <v>0</v>
      </c>
      <c r="L26" s="43"/>
      <c r="M26" s="44"/>
      <c r="N26" s="34"/>
      <c r="O26" s="45" t="e">
        <f aca="false">Tabla1[[#This Row],[Importe imputado al proyecto/activ.]]/Tabla1[[#This Row],[Importe Total]]</f>
        <v>#DIV/0!</v>
      </c>
      <c r="P26" s="34"/>
      <c r="Q26" s="45" t="e">
        <f aca="false">Tabla1[[#This Row],[Importe imputado a la subvención]]/Tabla1[[#This Row],[Importe Total]]</f>
        <v>#DIV/0!</v>
      </c>
    </row>
    <row r="27" customFormat="false" ht="18" hidden="false" customHeight="true" outlineLevel="0" collapsed="false">
      <c r="A27" s="36" t="str">
        <f aca="false">IF(B27="","",COUNTA($B$8:B27))</f>
        <v/>
      </c>
      <c r="B27" s="37"/>
      <c r="C27" s="38"/>
      <c r="D27" s="39"/>
      <c r="E27" s="39"/>
      <c r="F27" s="38"/>
      <c r="G27" s="38"/>
      <c r="H27" s="40"/>
      <c r="I27" s="41"/>
      <c r="J27" s="42" t="n">
        <f aca="false">Tabla1[[#This Row],[Base Imponible]]*Tabla1[[#This Row],[I.V.A.]]</f>
        <v>0</v>
      </c>
      <c r="K27" s="31" t="n">
        <f aca="false">SUM(Tabla1[[#This Row],[Base Imponible]],Tabla1[[#This Row],[Importe]])</f>
        <v>0</v>
      </c>
      <c r="L27" s="43"/>
      <c r="M27" s="44"/>
      <c r="N27" s="34"/>
      <c r="O27" s="45" t="e">
        <f aca="false">Tabla1[[#This Row],[Importe imputado al proyecto/activ.]]/Tabla1[[#This Row],[Importe Total]]</f>
        <v>#DIV/0!</v>
      </c>
      <c r="P27" s="34"/>
      <c r="Q27" s="45" t="e">
        <f aca="false">Tabla1[[#This Row],[Importe imputado a la subvención]]/Tabla1[[#This Row],[Importe Total]]</f>
        <v>#DIV/0!</v>
      </c>
    </row>
    <row r="28" customFormat="false" ht="18" hidden="false" customHeight="true" outlineLevel="0" collapsed="false">
      <c r="A28" s="36" t="str">
        <f aca="false">IF(B28="","",COUNTA($B$8:B28))</f>
        <v/>
      </c>
      <c r="B28" s="37"/>
      <c r="C28" s="38"/>
      <c r="D28" s="39"/>
      <c r="E28" s="39"/>
      <c r="F28" s="38"/>
      <c r="G28" s="38"/>
      <c r="H28" s="40"/>
      <c r="I28" s="41"/>
      <c r="J28" s="42" t="n">
        <f aca="false">Tabla1[[#This Row],[Base Imponible]]*Tabla1[[#This Row],[I.V.A.]]</f>
        <v>0</v>
      </c>
      <c r="K28" s="31" t="n">
        <f aca="false">SUM(Tabla1[[#This Row],[Base Imponible]],Tabla1[[#This Row],[Importe]])</f>
        <v>0</v>
      </c>
      <c r="L28" s="43"/>
      <c r="M28" s="44"/>
      <c r="N28" s="34"/>
      <c r="O28" s="45" t="e">
        <f aca="false">Tabla1[[#This Row],[Importe imputado al proyecto/activ.]]/Tabla1[[#This Row],[Importe Total]]</f>
        <v>#DIV/0!</v>
      </c>
      <c r="P28" s="34"/>
      <c r="Q28" s="45" t="e">
        <f aca="false">Tabla1[[#This Row],[Importe imputado a la subvención]]/Tabla1[[#This Row],[Importe Total]]</f>
        <v>#DIV/0!</v>
      </c>
    </row>
    <row r="29" customFormat="false" ht="18" hidden="false" customHeight="true" outlineLevel="0" collapsed="false">
      <c r="A29" s="36" t="str">
        <f aca="false">IF(B29="","",COUNTA($B$8:B29))</f>
        <v/>
      </c>
      <c r="B29" s="37"/>
      <c r="C29" s="38"/>
      <c r="D29" s="39"/>
      <c r="E29" s="39"/>
      <c r="F29" s="38"/>
      <c r="G29" s="38"/>
      <c r="H29" s="40"/>
      <c r="I29" s="41"/>
      <c r="J29" s="42" t="n">
        <f aca="false">Tabla1[[#This Row],[Base Imponible]]*Tabla1[[#This Row],[I.V.A.]]</f>
        <v>0</v>
      </c>
      <c r="K29" s="31" t="n">
        <f aca="false">SUM(Tabla1[[#This Row],[Base Imponible]],Tabla1[[#This Row],[Importe]])</f>
        <v>0</v>
      </c>
      <c r="L29" s="43"/>
      <c r="M29" s="44"/>
      <c r="N29" s="34"/>
      <c r="O29" s="45" t="e">
        <f aca="false">Tabla1[[#This Row],[Importe imputado al proyecto/activ.]]/Tabla1[[#This Row],[Importe Total]]</f>
        <v>#DIV/0!</v>
      </c>
      <c r="P29" s="34"/>
      <c r="Q29" s="45" t="e">
        <f aca="false">Tabla1[[#This Row],[Importe imputado a la subvención]]/Tabla1[[#This Row],[Importe Total]]</f>
        <v>#DIV/0!</v>
      </c>
    </row>
    <row r="30" customFormat="false" ht="18" hidden="false" customHeight="true" outlineLevel="0" collapsed="false">
      <c r="A30" s="36" t="str">
        <f aca="false">IF(B30="","",COUNTA($B$8:B30))</f>
        <v/>
      </c>
      <c r="B30" s="37"/>
      <c r="C30" s="38"/>
      <c r="D30" s="39"/>
      <c r="E30" s="39"/>
      <c r="F30" s="38"/>
      <c r="G30" s="38"/>
      <c r="H30" s="40"/>
      <c r="I30" s="41"/>
      <c r="J30" s="42" t="n">
        <f aca="false">Tabla1[[#This Row],[Base Imponible]]*Tabla1[[#This Row],[I.V.A.]]</f>
        <v>0</v>
      </c>
      <c r="K30" s="31" t="n">
        <f aca="false">SUM(Tabla1[[#This Row],[Base Imponible]],Tabla1[[#This Row],[Importe]])</f>
        <v>0</v>
      </c>
      <c r="L30" s="43"/>
      <c r="M30" s="44"/>
      <c r="N30" s="34"/>
      <c r="O30" s="45" t="e">
        <f aca="false">Tabla1[[#This Row],[Importe imputado al proyecto/activ.]]/Tabla1[[#This Row],[Importe Total]]</f>
        <v>#DIV/0!</v>
      </c>
      <c r="P30" s="34"/>
      <c r="Q30" s="45" t="e">
        <f aca="false">Tabla1[[#This Row],[Importe imputado a la subvención]]/Tabla1[[#This Row],[Importe Total]]</f>
        <v>#DIV/0!</v>
      </c>
    </row>
    <row r="31" customFormat="false" ht="18" hidden="false" customHeight="true" outlineLevel="0" collapsed="false">
      <c r="A31" s="36" t="str">
        <f aca="false">IF(B31="","",COUNTA($B$8:B31))</f>
        <v/>
      </c>
      <c r="B31" s="37"/>
      <c r="C31" s="38"/>
      <c r="D31" s="39"/>
      <c r="E31" s="39"/>
      <c r="F31" s="38"/>
      <c r="G31" s="38"/>
      <c r="H31" s="40"/>
      <c r="I31" s="41"/>
      <c r="J31" s="42" t="n">
        <f aca="false">Tabla1[[#This Row],[Base Imponible]]*Tabla1[[#This Row],[I.V.A.]]</f>
        <v>0</v>
      </c>
      <c r="K31" s="31" t="n">
        <f aca="false">SUM(Tabla1[[#This Row],[Base Imponible]],Tabla1[[#This Row],[Importe]])</f>
        <v>0</v>
      </c>
      <c r="L31" s="43"/>
      <c r="M31" s="44"/>
      <c r="N31" s="34"/>
      <c r="O31" s="45" t="e">
        <f aca="false">Tabla1[[#This Row],[Importe imputado al proyecto/activ.]]/Tabla1[[#This Row],[Importe Total]]</f>
        <v>#DIV/0!</v>
      </c>
      <c r="P31" s="34"/>
      <c r="Q31" s="45" t="e">
        <f aca="false">Tabla1[[#This Row],[Importe imputado a la subvención]]/Tabla1[[#This Row],[Importe Total]]</f>
        <v>#DIV/0!</v>
      </c>
    </row>
    <row r="32" customFormat="false" ht="18" hidden="false" customHeight="true" outlineLevel="0" collapsed="false">
      <c r="A32" s="36" t="str">
        <f aca="false">IF(B32="","",COUNTA($B$8:B32))</f>
        <v/>
      </c>
      <c r="B32" s="37"/>
      <c r="C32" s="38"/>
      <c r="D32" s="39"/>
      <c r="E32" s="39"/>
      <c r="F32" s="38"/>
      <c r="G32" s="38"/>
      <c r="H32" s="40"/>
      <c r="I32" s="41"/>
      <c r="J32" s="42" t="n">
        <f aca="false">Tabla1[[#This Row],[Base Imponible]]*Tabla1[[#This Row],[I.V.A.]]</f>
        <v>0</v>
      </c>
      <c r="K32" s="31" t="n">
        <f aca="false">SUM(Tabla1[[#This Row],[Base Imponible]],Tabla1[[#This Row],[Importe]])</f>
        <v>0</v>
      </c>
      <c r="L32" s="43"/>
      <c r="M32" s="44"/>
      <c r="N32" s="34"/>
      <c r="O32" s="45" t="e">
        <f aca="false">Tabla1[[#This Row],[Importe imputado al proyecto/activ.]]/Tabla1[[#This Row],[Importe Total]]</f>
        <v>#DIV/0!</v>
      </c>
      <c r="P32" s="34"/>
      <c r="Q32" s="45" t="e">
        <f aca="false">Tabla1[[#This Row],[Importe imputado a la subvención]]/Tabla1[[#This Row],[Importe Total]]</f>
        <v>#DIV/0!</v>
      </c>
    </row>
    <row r="33" customFormat="false" ht="18" hidden="false" customHeight="true" outlineLevel="0" collapsed="false">
      <c r="A33" s="36" t="str">
        <f aca="false">IF(B33="","",COUNTA($B$8:B33))</f>
        <v/>
      </c>
      <c r="B33" s="37"/>
      <c r="C33" s="38"/>
      <c r="D33" s="39"/>
      <c r="E33" s="39"/>
      <c r="F33" s="38"/>
      <c r="G33" s="38"/>
      <c r="H33" s="40"/>
      <c r="I33" s="41"/>
      <c r="J33" s="42" t="n">
        <f aca="false">Tabla1[[#This Row],[Base Imponible]]*Tabla1[[#This Row],[I.V.A.]]</f>
        <v>0</v>
      </c>
      <c r="K33" s="31" t="n">
        <f aca="false">SUM(Tabla1[[#This Row],[Base Imponible]],Tabla1[[#This Row],[Importe]])</f>
        <v>0</v>
      </c>
      <c r="L33" s="43"/>
      <c r="M33" s="44"/>
      <c r="N33" s="34"/>
      <c r="O33" s="45" t="e">
        <f aca="false">Tabla1[[#This Row],[Importe imputado al proyecto/activ.]]/Tabla1[[#This Row],[Importe Total]]</f>
        <v>#DIV/0!</v>
      </c>
      <c r="P33" s="34"/>
      <c r="Q33" s="45" t="e">
        <f aca="false">Tabla1[[#This Row],[Importe imputado a la subvención]]/Tabla1[[#This Row],[Importe Total]]</f>
        <v>#DIV/0!</v>
      </c>
    </row>
    <row r="34" customFormat="false" ht="18" hidden="false" customHeight="true" outlineLevel="0" collapsed="false">
      <c r="A34" s="36" t="str">
        <f aca="false">IF(B34="","",COUNTA($B$8:B34))</f>
        <v/>
      </c>
      <c r="B34" s="37"/>
      <c r="C34" s="38"/>
      <c r="D34" s="39"/>
      <c r="E34" s="39"/>
      <c r="F34" s="38"/>
      <c r="G34" s="38"/>
      <c r="H34" s="40"/>
      <c r="I34" s="41"/>
      <c r="J34" s="42" t="n">
        <f aca="false">Tabla1[[#This Row],[Base Imponible]]*Tabla1[[#This Row],[I.V.A.]]</f>
        <v>0</v>
      </c>
      <c r="K34" s="31" t="n">
        <f aca="false">SUM(Tabla1[[#This Row],[Base Imponible]],Tabla1[[#This Row],[Importe]])</f>
        <v>0</v>
      </c>
      <c r="L34" s="43"/>
      <c r="M34" s="44"/>
      <c r="N34" s="34"/>
      <c r="O34" s="45" t="e">
        <f aca="false">Tabla1[[#This Row],[Importe imputado al proyecto/activ.]]/Tabla1[[#This Row],[Importe Total]]</f>
        <v>#DIV/0!</v>
      </c>
      <c r="P34" s="34"/>
      <c r="Q34" s="45" t="e">
        <f aca="false">Tabla1[[#This Row],[Importe imputado a la subvención]]/Tabla1[[#This Row],[Importe Total]]</f>
        <v>#DIV/0!</v>
      </c>
    </row>
    <row r="35" customFormat="false" ht="18" hidden="false" customHeight="true" outlineLevel="0" collapsed="false">
      <c r="A35" s="36" t="str">
        <f aca="false">IF(B35="","",COUNTA($B$8:B35))</f>
        <v/>
      </c>
      <c r="B35" s="37"/>
      <c r="C35" s="38"/>
      <c r="D35" s="39"/>
      <c r="E35" s="39"/>
      <c r="F35" s="38"/>
      <c r="G35" s="38"/>
      <c r="H35" s="40"/>
      <c r="I35" s="41"/>
      <c r="J35" s="42" t="n">
        <f aca="false">Tabla1[[#This Row],[Base Imponible]]*Tabla1[[#This Row],[I.V.A.]]</f>
        <v>0</v>
      </c>
      <c r="K35" s="31" t="n">
        <f aca="false">SUM(Tabla1[[#This Row],[Base Imponible]],Tabla1[[#This Row],[Importe]])</f>
        <v>0</v>
      </c>
      <c r="L35" s="43"/>
      <c r="M35" s="44"/>
      <c r="N35" s="34"/>
      <c r="O35" s="45" t="e">
        <f aca="false">Tabla1[[#This Row],[Importe imputado al proyecto/activ.]]/Tabla1[[#This Row],[Importe Total]]</f>
        <v>#DIV/0!</v>
      </c>
      <c r="P35" s="34"/>
      <c r="Q35" s="45" t="e">
        <f aca="false">Tabla1[[#This Row],[Importe imputado a la subvención]]/Tabla1[[#This Row],[Importe Total]]</f>
        <v>#DIV/0!</v>
      </c>
    </row>
    <row r="36" customFormat="false" ht="18" hidden="false" customHeight="true" outlineLevel="0" collapsed="false">
      <c r="A36" s="36" t="str">
        <f aca="false">IF(B36="","",COUNTA($B$8:B36))</f>
        <v/>
      </c>
      <c r="B36" s="37"/>
      <c r="C36" s="38"/>
      <c r="D36" s="39"/>
      <c r="E36" s="39"/>
      <c r="F36" s="38"/>
      <c r="G36" s="38"/>
      <c r="H36" s="40"/>
      <c r="I36" s="41"/>
      <c r="J36" s="42" t="n">
        <f aca="false">Tabla1[[#This Row],[Base Imponible]]*Tabla1[[#This Row],[I.V.A.]]</f>
        <v>0</v>
      </c>
      <c r="K36" s="31" t="n">
        <f aca="false">SUM(Tabla1[[#This Row],[Base Imponible]],Tabla1[[#This Row],[Importe]])</f>
        <v>0</v>
      </c>
      <c r="L36" s="43"/>
      <c r="M36" s="44"/>
      <c r="N36" s="34"/>
      <c r="O36" s="45" t="e">
        <f aca="false">Tabla1[[#This Row],[Importe imputado al proyecto/activ.]]/Tabla1[[#This Row],[Importe Total]]</f>
        <v>#DIV/0!</v>
      </c>
      <c r="P36" s="34"/>
      <c r="Q36" s="45" t="e">
        <f aca="false">Tabla1[[#This Row],[Importe imputado a la subvención]]/Tabla1[[#This Row],[Importe Total]]</f>
        <v>#DIV/0!</v>
      </c>
    </row>
    <row r="37" customFormat="false" ht="18" hidden="false" customHeight="true" outlineLevel="0" collapsed="false">
      <c r="A37" s="36" t="str">
        <f aca="false">IF(B37="","",COUNTA($B$8:B37))</f>
        <v/>
      </c>
      <c r="B37" s="37"/>
      <c r="C37" s="38"/>
      <c r="D37" s="39"/>
      <c r="E37" s="39"/>
      <c r="F37" s="38"/>
      <c r="G37" s="38"/>
      <c r="H37" s="40"/>
      <c r="I37" s="41"/>
      <c r="J37" s="42" t="n">
        <f aca="false">Tabla1[[#This Row],[Base Imponible]]*Tabla1[[#This Row],[I.V.A.]]</f>
        <v>0</v>
      </c>
      <c r="K37" s="31" t="n">
        <f aca="false">SUM(Tabla1[[#This Row],[Base Imponible]],Tabla1[[#This Row],[Importe]])</f>
        <v>0</v>
      </c>
      <c r="L37" s="43"/>
      <c r="M37" s="44"/>
      <c r="N37" s="34"/>
      <c r="O37" s="45" t="e">
        <f aca="false">Tabla1[[#This Row],[Importe imputado al proyecto/activ.]]/Tabla1[[#This Row],[Importe Total]]</f>
        <v>#DIV/0!</v>
      </c>
      <c r="P37" s="34"/>
      <c r="Q37" s="45" t="e">
        <f aca="false">Tabla1[[#This Row],[Importe imputado a la subvención]]/Tabla1[[#This Row],[Importe Total]]</f>
        <v>#DIV/0!</v>
      </c>
    </row>
    <row r="38" customFormat="false" ht="18" hidden="false" customHeight="true" outlineLevel="0" collapsed="false">
      <c r="A38" s="36" t="str">
        <f aca="false">IF(B38="","",COUNTA($B$8:B38))</f>
        <v/>
      </c>
      <c r="B38" s="37"/>
      <c r="C38" s="38"/>
      <c r="D38" s="39"/>
      <c r="E38" s="39"/>
      <c r="F38" s="38"/>
      <c r="G38" s="38"/>
      <c r="H38" s="40"/>
      <c r="I38" s="41"/>
      <c r="J38" s="42" t="n">
        <f aca="false">Tabla1[[#This Row],[Base Imponible]]*Tabla1[[#This Row],[I.V.A.]]</f>
        <v>0</v>
      </c>
      <c r="K38" s="31" t="n">
        <f aca="false">SUM(Tabla1[[#This Row],[Base Imponible]],Tabla1[[#This Row],[Importe]])</f>
        <v>0</v>
      </c>
      <c r="L38" s="43"/>
      <c r="M38" s="44"/>
      <c r="N38" s="34"/>
      <c r="O38" s="45" t="e">
        <f aca="false">Tabla1[[#This Row],[Importe imputado al proyecto/activ.]]/Tabla1[[#This Row],[Importe Total]]</f>
        <v>#DIV/0!</v>
      </c>
      <c r="P38" s="34"/>
      <c r="Q38" s="45" t="e">
        <f aca="false">Tabla1[[#This Row],[Importe imputado a la subvención]]/Tabla1[[#This Row],[Importe Total]]</f>
        <v>#DIV/0!</v>
      </c>
    </row>
    <row r="39" customFormat="false" ht="18" hidden="false" customHeight="true" outlineLevel="0" collapsed="false">
      <c r="A39" s="36" t="str">
        <f aca="false">IF(B39="","",COUNTA($B$8:B39))</f>
        <v/>
      </c>
      <c r="B39" s="37"/>
      <c r="C39" s="38"/>
      <c r="D39" s="39"/>
      <c r="E39" s="39"/>
      <c r="F39" s="38"/>
      <c r="G39" s="38"/>
      <c r="H39" s="40"/>
      <c r="I39" s="41"/>
      <c r="J39" s="42" t="n">
        <f aca="false">Tabla1[[#This Row],[Base Imponible]]*Tabla1[[#This Row],[I.V.A.]]</f>
        <v>0</v>
      </c>
      <c r="K39" s="31" t="n">
        <f aca="false">SUM(Tabla1[[#This Row],[Base Imponible]],Tabla1[[#This Row],[Importe]])</f>
        <v>0</v>
      </c>
      <c r="L39" s="43"/>
      <c r="M39" s="44"/>
      <c r="N39" s="34"/>
      <c r="O39" s="45" t="e">
        <f aca="false">Tabla1[[#This Row],[Importe imputado al proyecto/activ.]]/Tabla1[[#This Row],[Importe Total]]</f>
        <v>#DIV/0!</v>
      </c>
      <c r="P39" s="34"/>
      <c r="Q39" s="45" t="e">
        <f aca="false">Tabla1[[#This Row],[Importe imputado a la subvención]]/Tabla1[[#This Row],[Importe Total]]</f>
        <v>#DIV/0!</v>
      </c>
    </row>
    <row r="40" customFormat="false" ht="18" hidden="false" customHeight="true" outlineLevel="0" collapsed="false">
      <c r="A40" s="36" t="str">
        <f aca="false">IF(B40="","",COUNTA($B$8:B40))</f>
        <v/>
      </c>
      <c r="B40" s="37"/>
      <c r="C40" s="38"/>
      <c r="D40" s="39"/>
      <c r="E40" s="39"/>
      <c r="F40" s="38"/>
      <c r="G40" s="38"/>
      <c r="H40" s="40"/>
      <c r="I40" s="41"/>
      <c r="J40" s="42" t="n">
        <f aca="false">Tabla1[[#This Row],[Base Imponible]]*Tabla1[[#This Row],[I.V.A.]]</f>
        <v>0</v>
      </c>
      <c r="K40" s="31" t="n">
        <f aca="false">SUM(Tabla1[[#This Row],[Base Imponible]],Tabla1[[#This Row],[Importe]])</f>
        <v>0</v>
      </c>
      <c r="L40" s="43"/>
      <c r="M40" s="44"/>
      <c r="N40" s="34"/>
      <c r="O40" s="45" t="e">
        <f aca="false">Tabla1[[#This Row],[Importe imputado al proyecto/activ.]]/Tabla1[[#This Row],[Importe Total]]</f>
        <v>#DIV/0!</v>
      </c>
      <c r="P40" s="34"/>
      <c r="Q40" s="45" t="e">
        <f aca="false">Tabla1[[#This Row],[Importe imputado a la subvención]]/Tabla1[[#This Row],[Importe Total]]</f>
        <v>#DIV/0!</v>
      </c>
    </row>
    <row r="41" customFormat="false" ht="18" hidden="false" customHeight="true" outlineLevel="0" collapsed="false">
      <c r="A41" s="36" t="str">
        <f aca="false">IF(B41="","",COUNTA($B$8:B41))</f>
        <v/>
      </c>
      <c r="B41" s="37"/>
      <c r="C41" s="38"/>
      <c r="D41" s="39"/>
      <c r="E41" s="39"/>
      <c r="F41" s="38"/>
      <c r="G41" s="38"/>
      <c r="H41" s="40"/>
      <c r="I41" s="41"/>
      <c r="J41" s="42" t="n">
        <f aca="false">Tabla1[[#This Row],[Base Imponible]]*Tabla1[[#This Row],[I.V.A.]]</f>
        <v>0</v>
      </c>
      <c r="K41" s="31" t="n">
        <f aca="false">SUM(Tabla1[[#This Row],[Base Imponible]],Tabla1[[#This Row],[Importe]])</f>
        <v>0</v>
      </c>
      <c r="L41" s="43"/>
      <c r="M41" s="44"/>
      <c r="N41" s="34"/>
      <c r="O41" s="45" t="e">
        <f aca="false">Tabla1[[#This Row],[Importe imputado al proyecto/activ.]]/Tabla1[[#This Row],[Importe Total]]</f>
        <v>#DIV/0!</v>
      </c>
      <c r="P41" s="34"/>
      <c r="Q41" s="45" t="e">
        <f aca="false">Tabla1[[#This Row],[Importe imputado a la subvención]]/Tabla1[[#This Row],[Importe Total]]</f>
        <v>#DIV/0!</v>
      </c>
    </row>
    <row r="42" customFormat="false" ht="18" hidden="false" customHeight="true" outlineLevel="0" collapsed="false">
      <c r="A42" s="36" t="str">
        <f aca="false">IF(B42="","",COUNTA($B$8:B42))</f>
        <v/>
      </c>
      <c r="B42" s="37"/>
      <c r="C42" s="38"/>
      <c r="D42" s="39"/>
      <c r="E42" s="39"/>
      <c r="F42" s="38"/>
      <c r="G42" s="38"/>
      <c r="H42" s="40"/>
      <c r="I42" s="41"/>
      <c r="J42" s="42" t="n">
        <f aca="false">Tabla1[[#This Row],[Base Imponible]]*Tabla1[[#This Row],[I.V.A.]]</f>
        <v>0</v>
      </c>
      <c r="K42" s="31" t="n">
        <f aca="false">SUM(Tabla1[[#This Row],[Base Imponible]],Tabla1[[#This Row],[Importe]])</f>
        <v>0</v>
      </c>
      <c r="L42" s="43"/>
      <c r="M42" s="44"/>
      <c r="N42" s="34"/>
      <c r="O42" s="45" t="e">
        <f aca="false">Tabla1[[#This Row],[Importe imputado al proyecto/activ.]]/Tabla1[[#This Row],[Importe Total]]</f>
        <v>#DIV/0!</v>
      </c>
      <c r="P42" s="34"/>
      <c r="Q42" s="45" t="e">
        <f aca="false">Tabla1[[#This Row],[Importe imputado a la subvención]]/Tabla1[[#This Row],[Importe Total]]</f>
        <v>#DIV/0!</v>
      </c>
    </row>
    <row r="43" customFormat="false" ht="18" hidden="false" customHeight="true" outlineLevel="0" collapsed="false">
      <c r="A43" s="36" t="str">
        <f aca="false">IF(B43="","",COUNTA($B$8:B43))</f>
        <v/>
      </c>
      <c r="B43" s="37"/>
      <c r="C43" s="38"/>
      <c r="D43" s="39"/>
      <c r="E43" s="39"/>
      <c r="F43" s="38"/>
      <c r="G43" s="38"/>
      <c r="H43" s="40"/>
      <c r="I43" s="41"/>
      <c r="J43" s="42" t="n">
        <f aca="false">Tabla1[[#This Row],[Base Imponible]]*Tabla1[[#This Row],[I.V.A.]]</f>
        <v>0</v>
      </c>
      <c r="K43" s="31" t="n">
        <f aca="false">SUM(Tabla1[[#This Row],[Base Imponible]],Tabla1[[#This Row],[Importe]])</f>
        <v>0</v>
      </c>
      <c r="L43" s="43"/>
      <c r="M43" s="44"/>
      <c r="N43" s="34"/>
      <c r="O43" s="45" t="e">
        <f aca="false">Tabla1[[#This Row],[Importe imputado al proyecto/activ.]]/Tabla1[[#This Row],[Importe Total]]</f>
        <v>#DIV/0!</v>
      </c>
      <c r="P43" s="34"/>
      <c r="Q43" s="45" t="e">
        <f aca="false">Tabla1[[#This Row],[Importe imputado a la subvención]]/Tabla1[[#This Row],[Importe Total]]</f>
        <v>#DIV/0!</v>
      </c>
    </row>
    <row r="44" customFormat="false" ht="18" hidden="false" customHeight="true" outlineLevel="0" collapsed="false">
      <c r="A44" s="36" t="str">
        <f aca="false">IF(B44="","",COUNTA($B$8:B44))</f>
        <v/>
      </c>
      <c r="B44" s="37"/>
      <c r="C44" s="38"/>
      <c r="D44" s="39"/>
      <c r="E44" s="39"/>
      <c r="F44" s="38"/>
      <c r="G44" s="38"/>
      <c r="H44" s="40"/>
      <c r="I44" s="41"/>
      <c r="J44" s="42" t="n">
        <f aca="false">Tabla1[[#This Row],[Base Imponible]]*Tabla1[[#This Row],[I.V.A.]]</f>
        <v>0</v>
      </c>
      <c r="K44" s="31" t="n">
        <f aca="false">SUM(Tabla1[[#This Row],[Base Imponible]],Tabla1[[#This Row],[Importe]])</f>
        <v>0</v>
      </c>
      <c r="L44" s="43"/>
      <c r="M44" s="44"/>
      <c r="N44" s="34"/>
      <c r="O44" s="45" t="e">
        <f aca="false">Tabla1[[#This Row],[Importe imputado al proyecto/activ.]]/Tabla1[[#This Row],[Importe Total]]</f>
        <v>#DIV/0!</v>
      </c>
      <c r="P44" s="34"/>
      <c r="Q44" s="45" t="e">
        <f aca="false">Tabla1[[#This Row],[Importe imputado a la subvención]]/Tabla1[[#This Row],[Importe Total]]</f>
        <v>#DIV/0!</v>
      </c>
    </row>
    <row r="45" customFormat="false" ht="18" hidden="false" customHeight="true" outlineLevel="0" collapsed="false">
      <c r="A45" s="36" t="str">
        <f aca="false">IF(B45="","",COUNTA($B$8:B45))</f>
        <v/>
      </c>
      <c r="B45" s="37"/>
      <c r="C45" s="38"/>
      <c r="D45" s="39"/>
      <c r="E45" s="39"/>
      <c r="F45" s="38"/>
      <c r="G45" s="38"/>
      <c r="H45" s="40"/>
      <c r="I45" s="41"/>
      <c r="J45" s="42" t="n">
        <f aca="false">Tabla1[[#This Row],[Base Imponible]]*Tabla1[[#This Row],[I.V.A.]]</f>
        <v>0</v>
      </c>
      <c r="K45" s="31" t="n">
        <f aca="false">SUM(Tabla1[[#This Row],[Base Imponible]],Tabla1[[#This Row],[Importe]])</f>
        <v>0</v>
      </c>
      <c r="L45" s="43"/>
      <c r="M45" s="44"/>
      <c r="N45" s="34"/>
      <c r="O45" s="45" t="e">
        <f aca="false">Tabla1[[#This Row],[Importe imputado al proyecto/activ.]]/Tabla1[[#This Row],[Importe Total]]</f>
        <v>#DIV/0!</v>
      </c>
      <c r="P45" s="34"/>
      <c r="Q45" s="45" t="e">
        <f aca="false">Tabla1[[#This Row],[Importe imputado a la subvención]]/Tabla1[[#This Row],[Importe Total]]</f>
        <v>#DIV/0!</v>
      </c>
    </row>
    <row r="46" customFormat="false" ht="18" hidden="false" customHeight="true" outlineLevel="0" collapsed="false">
      <c r="A46" s="36" t="str">
        <f aca="false">IF(B46="","",COUNTA($B$8:B46))</f>
        <v/>
      </c>
      <c r="B46" s="37"/>
      <c r="C46" s="38"/>
      <c r="D46" s="39"/>
      <c r="E46" s="39"/>
      <c r="F46" s="38"/>
      <c r="G46" s="38"/>
      <c r="H46" s="40"/>
      <c r="I46" s="41"/>
      <c r="J46" s="42" t="n">
        <f aca="false">Tabla1[[#This Row],[Base Imponible]]*Tabla1[[#This Row],[I.V.A.]]</f>
        <v>0</v>
      </c>
      <c r="K46" s="31" t="n">
        <f aca="false">SUM(Tabla1[[#This Row],[Base Imponible]],Tabla1[[#This Row],[Importe]])</f>
        <v>0</v>
      </c>
      <c r="L46" s="43"/>
      <c r="M46" s="44"/>
      <c r="N46" s="34"/>
      <c r="O46" s="45" t="e">
        <f aca="false">Tabla1[[#This Row],[Importe imputado al proyecto/activ.]]/Tabla1[[#This Row],[Importe Total]]</f>
        <v>#DIV/0!</v>
      </c>
      <c r="P46" s="34"/>
      <c r="Q46" s="45" t="e">
        <f aca="false">Tabla1[[#This Row],[Importe imputado a la subvención]]/Tabla1[[#This Row],[Importe Total]]</f>
        <v>#DIV/0!</v>
      </c>
    </row>
    <row r="47" customFormat="false" ht="18" hidden="false" customHeight="true" outlineLevel="0" collapsed="false">
      <c r="A47" s="36" t="str">
        <f aca="false">IF(B47="","",COUNTA($B$8:B47))</f>
        <v/>
      </c>
      <c r="B47" s="37"/>
      <c r="C47" s="38"/>
      <c r="D47" s="39"/>
      <c r="E47" s="39"/>
      <c r="F47" s="38"/>
      <c r="G47" s="38"/>
      <c r="H47" s="40"/>
      <c r="I47" s="41"/>
      <c r="J47" s="42" t="n">
        <f aca="false">Tabla1[[#This Row],[Base Imponible]]*Tabla1[[#This Row],[I.V.A.]]</f>
        <v>0</v>
      </c>
      <c r="K47" s="31" t="n">
        <f aca="false">SUM(Tabla1[[#This Row],[Base Imponible]],Tabla1[[#This Row],[Importe]])</f>
        <v>0</v>
      </c>
      <c r="L47" s="43"/>
      <c r="M47" s="44"/>
      <c r="N47" s="34"/>
      <c r="O47" s="45" t="e">
        <f aca="false">Tabla1[[#This Row],[Importe imputado al proyecto/activ.]]/Tabla1[[#This Row],[Importe Total]]</f>
        <v>#DIV/0!</v>
      </c>
      <c r="P47" s="34"/>
      <c r="Q47" s="45" t="e">
        <f aca="false">Tabla1[[#This Row],[Importe imputado a la subvención]]/Tabla1[[#This Row],[Importe Total]]</f>
        <v>#DIV/0!</v>
      </c>
    </row>
    <row r="48" customFormat="false" ht="18" hidden="false" customHeight="true" outlineLevel="0" collapsed="false">
      <c r="A48" s="36" t="str">
        <f aca="false">IF(B48="","",COUNTA($B$8:B48))</f>
        <v/>
      </c>
      <c r="B48" s="37"/>
      <c r="C48" s="38"/>
      <c r="D48" s="39"/>
      <c r="E48" s="39"/>
      <c r="F48" s="38"/>
      <c r="G48" s="38"/>
      <c r="H48" s="40"/>
      <c r="I48" s="41"/>
      <c r="J48" s="42" t="n">
        <f aca="false">Tabla1[[#This Row],[Base Imponible]]*Tabla1[[#This Row],[I.V.A.]]</f>
        <v>0</v>
      </c>
      <c r="K48" s="31" t="n">
        <f aca="false">SUM(Tabla1[[#This Row],[Base Imponible]],Tabla1[[#This Row],[Importe]])</f>
        <v>0</v>
      </c>
      <c r="L48" s="43"/>
      <c r="M48" s="44"/>
      <c r="N48" s="34"/>
      <c r="O48" s="45" t="e">
        <f aca="false">Tabla1[[#This Row],[Importe imputado al proyecto/activ.]]/Tabla1[[#This Row],[Importe Total]]</f>
        <v>#DIV/0!</v>
      </c>
      <c r="P48" s="34"/>
      <c r="Q48" s="45" t="e">
        <f aca="false">Tabla1[[#This Row],[Importe imputado a la subvención]]/Tabla1[[#This Row],[Importe Total]]</f>
        <v>#DIV/0!</v>
      </c>
    </row>
    <row r="49" customFormat="false" ht="18" hidden="false" customHeight="true" outlineLevel="0" collapsed="false">
      <c r="A49" s="36" t="str">
        <f aca="false">IF(B49="","",COUNTA($B$8:B49))</f>
        <v/>
      </c>
      <c r="B49" s="37"/>
      <c r="C49" s="38"/>
      <c r="D49" s="39"/>
      <c r="E49" s="39"/>
      <c r="F49" s="38"/>
      <c r="G49" s="38"/>
      <c r="H49" s="40"/>
      <c r="I49" s="41"/>
      <c r="J49" s="42" t="n">
        <f aca="false">Tabla1[[#This Row],[Base Imponible]]*Tabla1[[#This Row],[I.V.A.]]</f>
        <v>0</v>
      </c>
      <c r="K49" s="31" t="n">
        <f aca="false">SUM(Tabla1[[#This Row],[Base Imponible]],Tabla1[[#This Row],[Importe]])</f>
        <v>0</v>
      </c>
      <c r="L49" s="43"/>
      <c r="M49" s="44"/>
      <c r="N49" s="34"/>
      <c r="O49" s="45" t="e">
        <f aca="false">Tabla1[[#This Row],[Importe imputado al proyecto/activ.]]/Tabla1[[#This Row],[Importe Total]]</f>
        <v>#DIV/0!</v>
      </c>
      <c r="P49" s="34"/>
      <c r="Q49" s="45" t="e">
        <f aca="false">Tabla1[[#This Row],[Importe imputado a la subvención]]/Tabla1[[#This Row],[Importe Total]]</f>
        <v>#DIV/0!</v>
      </c>
    </row>
    <row r="50" customFormat="false" ht="18" hidden="false" customHeight="true" outlineLevel="0" collapsed="false">
      <c r="A50" s="36" t="str">
        <f aca="false">IF(B50="","",COUNTA($B$8:B50))</f>
        <v/>
      </c>
      <c r="B50" s="37"/>
      <c r="C50" s="38"/>
      <c r="D50" s="39"/>
      <c r="E50" s="39"/>
      <c r="F50" s="38"/>
      <c r="G50" s="38"/>
      <c r="H50" s="40"/>
      <c r="I50" s="41"/>
      <c r="J50" s="42" t="n">
        <f aca="false">Tabla1[[#This Row],[Base Imponible]]*Tabla1[[#This Row],[I.V.A.]]</f>
        <v>0</v>
      </c>
      <c r="K50" s="31" t="n">
        <f aca="false">SUM(Tabla1[[#This Row],[Base Imponible]],Tabla1[[#This Row],[Importe]])</f>
        <v>0</v>
      </c>
      <c r="L50" s="43"/>
      <c r="M50" s="44"/>
      <c r="N50" s="34"/>
      <c r="O50" s="45" t="e">
        <f aca="false">Tabla1[[#This Row],[Importe imputado al proyecto/activ.]]/Tabla1[[#This Row],[Importe Total]]</f>
        <v>#DIV/0!</v>
      </c>
      <c r="P50" s="34"/>
      <c r="Q50" s="45" t="e">
        <f aca="false">Tabla1[[#This Row],[Importe imputado a la subvención]]/Tabla1[[#This Row],[Importe Total]]</f>
        <v>#DIV/0!</v>
      </c>
    </row>
    <row r="51" customFormat="false" ht="18" hidden="false" customHeight="true" outlineLevel="0" collapsed="false">
      <c r="A51" s="36" t="str">
        <f aca="false">IF(B51="","",COUNTA($B$8:B51))</f>
        <v/>
      </c>
      <c r="B51" s="37"/>
      <c r="C51" s="38"/>
      <c r="D51" s="39"/>
      <c r="E51" s="39"/>
      <c r="F51" s="38"/>
      <c r="G51" s="38"/>
      <c r="H51" s="40"/>
      <c r="I51" s="41"/>
      <c r="J51" s="42" t="n">
        <f aca="false">Tabla1[[#This Row],[Base Imponible]]*Tabla1[[#This Row],[I.V.A.]]</f>
        <v>0</v>
      </c>
      <c r="K51" s="31" t="n">
        <f aca="false">SUM(Tabla1[[#This Row],[Base Imponible]],Tabla1[[#This Row],[Importe]])</f>
        <v>0</v>
      </c>
      <c r="L51" s="43"/>
      <c r="M51" s="44"/>
      <c r="N51" s="34"/>
      <c r="O51" s="45" t="e">
        <f aca="false">Tabla1[[#This Row],[Importe imputado al proyecto/activ.]]/Tabla1[[#This Row],[Importe Total]]</f>
        <v>#DIV/0!</v>
      </c>
      <c r="P51" s="34"/>
      <c r="Q51" s="45" t="e">
        <f aca="false">Tabla1[[#This Row],[Importe imputado a la subvención]]/Tabla1[[#This Row],[Importe Total]]</f>
        <v>#DIV/0!</v>
      </c>
    </row>
    <row r="52" customFormat="false" ht="18" hidden="false" customHeight="true" outlineLevel="0" collapsed="false">
      <c r="A52" s="36" t="str">
        <f aca="false">IF(B52="","",COUNTA($B$8:B52))</f>
        <v/>
      </c>
      <c r="B52" s="37"/>
      <c r="C52" s="38"/>
      <c r="D52" s="39"/>
      <c r="E52" s="39"/>
      <c r="F52" s="38"/>
      <c r="G52" s="38"/>
      <c r="H52" s="40"/>
      <c r="I52" s="41"/>
      <c r="J52" s="42" t="n">
        <f aca="false">Tabla1[[#This Row],[Base Imponible]]*Tabla1[[#This Row],[I.V.A.]]</f>
        <v>0</v>
      </c>
      <c r="K52" s="31" t="n">
        <f aca="false">SUM(Tabla1[[#This Row],[Base Imponible]],Tabla1[[#This Row],[Importe]])</f>
        <v>0</v>
      </c>
      <c r="L52" s="43"/>
      <c r="M52" s="44"/>
      <c r="N52" s="34"/>
      <c r="O52" s="45" t="e">
        <f aca="false">Tabla1[[#This Row],[Importe imputado al proyecto/activ.]]/Tabla1[[#This Row],[Importe Total]]</f>
        <v>#DIV/0!</v>
      </c>
      <c r="P52" s="34"/>
      <c r="Q52" s="45" t="e">
        <f aca="false">Tabla1[[#This Row],[Importe imputado a la subvención]]/Tabla1[[#This Row],[Importe Total]]</f>
        <v>#DIV/0!</v>
      </c>
    </row>
    <row r="53" customFormat="false" ht="18" hidden="false" customHeight="true" outlineLevel="0" collapsed="false">
      <c r="A53" s="36" t="str">
        <f aca="false">IF(B53="","",COUNTA($B$8:B53))</f>
        <v/>
      </c>
      <c r="B53" s="37"/>
      <c r="C53" s="38"/>
      <c r="D53" s="39"/>
      <c r="E53" s="39"/>
      <c r="F53" s="38"/>
      <c r="G53" s="38"/>
      <c r="H53" s="40"/>
      <c r="I53" s="41"/>
      <c r="J53" s="42" t="n">
        <f aca="false">Tabla1[[#This Row],[Base Imponible]]*Tabla1[[#This Row],[I.V.A.]]</f>
        <v>0</v>
      </c>
      <c r="K53" s="31" t="n">
        <f aca="false">SUM(Tabla1[[#This Row],[Base Imponible]],Tabla1[[#This Row],[Importe]])</f>
        <v>0</v>
      </c>
      <c r="L53" s="43"/>
      <c r="M53" s="44"/>
      <c r="N53" s="34"/>
      <c r="O53" s="45" t="e">
        <f aca="false">Tabla1[[#This Row],[Importe imputado al proyecto/activ.]]/Tabla1[[#This Row],[Importe Total]]</f>
        <v>#DIV/0!</v>
      </c>
      <c r="P53" s="34"/>
      <c r="Q53" s="45" t="e">
        <f aca="false">Tabla1[[#This Row],[Importe imputado a la subvención]]/Tabla1[[#This Row],[Importe Total]]</f>
        <v>#DIV/0!</v>
      </c>
    </row>
    <row r="54" customFormat="false" ht="18" hidden="false" customHeight="true" outlineLevel="0" collapsed="false">
      <c r="A54" s="36" t="str">
        <f aca="false">IF(B54="","",COUNTA($B$8:B54))</f>
        <v/>
      </c>
      <c r="B54" s="37"/>
      <c r="C54" s="38"/>
      <c r="D54" s="39"/>
      <c r="E54" s="39"/>
      <c r="F54" s="38"/>
      <c r="G54" s="38"/>
      <c r="H54" s="40"/>
      <c r="I54" s="41"/>
      <c r="J54" s="42" t="n">
        <f aca="false">Tabla1[[#This Row],[Base Imponible]]*Tabla1[[#This Row],[I.V.A.]]</f>
        <v>0</v>
      </c>
      <c r="K54" s="31" t="n">
        <f aca="false">SUM(Tabla1[[#This Row],[Base Imponible]],Tabla1[[#This Row],[Importe]])</f>
        <v>0</v>
      </c>
      <c r="L54" s="43"/>
      <c r="M54" s="44"/>
      <c r="N54" s="34"/>
      <c r="O54" s="45" t="e">
        <f aca="false">Tabla1[[#This Row],[Importe imputado al proyecto/activ.]]/Tabla1[[#This Row],[Importe Total]]</f>
        <v>#DIV/0!</v>
      </c>
      <c r="P54" s="34"/>
      <c r="Q54" s="45" t="e">
        <f aca="false">Tabla1[[#This Row],[Importe imputado a la subvención]]/Tabla1[[#This Row],[Importe Total]]</f>
        <v>#DIV/0!</v>
      </c>
    </row>
    <row r="55" customFormat="false" ht="18" hidden="false" customHeight="true" outlineLevel="0" collapsed="false">
      <c r="A55" s="36" t="str">
        <f aca="false">IF(B55="","",COUNTA($B$8:B55))</f>
        <v/>
      </c>
      <c r="B55" s="37"/>
      <c r="C55" s="38"/>
      <c r="D55" s="39"/>
      <c r="E55" s="39"/>
      <c r="F55" s="38"/>
      <c r="G55" s="38"/>
      <c r="H55" s="40"/>
      <c r="I55" s="41"/>
      <c r="J55" s="42" t="n">
        <f aca="false">Tabla1[[#This Row],[Base Imponible]]*Tabla1[[#This Row],[I.V.A.]]</f>
        <v>0</v>
      </c>
      <c r="K55" s="31" t="n">
        <f aca="false">SUM(Tabla1[[#This Row],[Base Imponible]],Tabla1[[#This Row],[Importe]])</f>
        <v>0</v>
      </c>
      <c r="L55" s="43"/>
      <c r="M55" s="44"/>
      <c r="N55" s="34"/>
      <c r="O55" s="45" t="e">
        <f aca="false">Tabla1[[#This Row],[Importe imputado al proyecto/activ.]]/Tabla1[[#This Row],[Importe Total]]</f>
        <v>#DIV/0!</v>
      </c>
      <c r="P55" s="34"/>
      <c r="Q55" s="45" t="e">
        <f aca="false">Tabla1[[#This Row],[Importe imputado a la subvención]]/Tabla1[[#This Row],[Importe Total]]</f>
        <v>#DIV/0!</v>
      </c>
    </row>
    <row r="56" customFormat="false" ht="18" hidden="false" customHeight="true" outlineLevel="0" collapsed="false">
      <c r="A56" s="36" t="str">
        <f aca="false">IF(B56="","",COUNTA($B$8:B56))</f>
        <v/>
      </c>
      <c r="B56" s="37"/>
      <c r="C56" s="38"/>
      <c r="D56" s="39"/>
      <c r="E56" s="39"/>
      <c r="F56" s="38"/>
      <c r="G56" s="38"/>
      <c r="H56" s="40"/>
      <c r="I56" s="41"/>
      <c r="J56" s="42" t="n">
        <f aca="false">Tabla1[[#This Row],[Base Imponible]]*Tabla1[[#This Row],[I.V.A.]]</f>
        <v>0</v>
      </c>
      <c r="K56" s="31" t="n">
        <f aca="false">SUM(Tabla1[[#This Row],[Base Imponible]],Tabla1[[#This Row],[Importe]])</f>
        <v>0</v>
      </c>
      <c r="L56" s="43"/>
      <c r="M56" s="44"/>
      <c r="N56" s="34"/>
      <c r="O56" s="45" t="e">
        <f aca="false">Tabla1[[#This Row],[Importe imputado al proyecto/activ.]]/Tabla1[[#This Row],[Importe Total]]</f>
        <v>#DIV/0!</v>
      </c>
      <c r="P56" s="34"/>
      <c r="Q56" s="45" t="e">
        <f aca="false">Tabla1[[#This Row],[Importe imputado a la subvención]]/Tabla1[[#This Row],[Importe Total]]</f>
        <v>#DIV/0!</v>
      </c>
    </row>
    <row r="57" customFormat="false" ht="18" hidden="false" customHeight="true" outlineLevel="0" collapsed="false">
      <c r="A57" s="36" t="str">
        <f aca="false">IF(B57="","",COUNTA($B$8:B57))</f>
        <v/>
      </c>
      <c r="B57" s="37"/>
      <c r="C57" s="38"/>
      <c r="D57" s="39"/>
      <c r="E57" s="39"/>
      <c r="F57" s="38"/>
      <c r="G57" s="38"/>
      <c r="H57" s="40"/>
      <c r="I57" s="41"/>
      <c r="J57" s="42" t="n">
        <f aca="false">Tabla1[[#This Row],[Base Imponible]]*Tabla1[[#This Row],[I.V.A.]]</f>
        <v>0</v>
      </c>
      <c r="K57" s="31" t="n">
        <f aca="false">SUM(Tabla1[[#This Row],[Base Imponible]],Tabla1[[#This Row],[Importe]])</f>
        <v>0</v>
      </c>
      <c r="L57" s="43"/>
      <c r="M57" s="44"/>
      <c r="N57" s="34"/>
      <c r="O57" s="45" t="e">
        <f aca="false">Tabla1[[#This Row],[Importe imputado al proyecto/activ.]]/Tabla1[[#This Row],[Importe Total]]</f>
        <v>#DIV/0!</v>
      </c>
      <c r="P57" s="34"/>
      <c r="Q57" s="45" t="e">
        <f aca="false">Tabla1[[#This Row],[Importe imputado a la subvención]]/Tabla1[[#This Row],[Importe Total]]</f>
        <v>#DIV/0!</v>
      </c>
    </row>
    <row r="58" customFormat="false" ht="18" hidden="false" customHeight="true" outlineLevel="0" collapsed="false">
      <c r="A58" s="36" t="str">
        <f aca="false">IF(B58="","",COUNTA($B$8:B58))</f>
        <v/>
      </c>
      <c r="B58" s="37"/>
      <c r="C58" s="38"/>
      <c r="D58" s="39"/>
      <c r="E58" s="39"/>
      <c r="F58" s="38"/>
      <c r="G58" s="38"/>
      <c r="H58" s="40"/>
      <c r="I58" s="41"/>
      <c r="J58" s="42" t="n">
        <f aca="false">Tabla1[[#This Row],[Base Imponible]]*Tabla1[[#This Row],[I.V.A.]]</f>
        <v>0</v>
      </c>
      <c r="K58" s="31" t="n">
        <f aca="false">SUM(Tabla1[[#This Row],[Base Imponible]],Tabla1[[#This Row],[Importe]])</f>
        <v>0</v>
      </c>
      <c r="L58" s="43"/>
      <c r="M58" s="44"/>
      <c r="N58" s="34"/>
      <c r="O58" s="45" t="e">
        <f aca="false">Tabla1[[#This Row],[Importe imputado al proyecto/activ.]]/Tabla1[[#This Row],[Importe Total]]</f>
        <v>#DIV/0!</v>
      </c>
      <c r="P58" s="34"/>
      <c r="Q58" s="45" t="e">
        <f aca="false">Tabla1[[#This Row],[Importe imputado a la subvención]]/Tabla1[[#This Row],[Importe Total]]</f>
        <v>#DIV/0!</v>
      </c>
    </row>
    <row r="59" customFormat="false" ht="18" hidden="false" customHeight="true" outlineLevel="0" collapsed="false">
      <c r="A59" s="36" t="str">
        <f aca="false">IF(B59="","",COUNTA($B$8:B59))</f>
        <v/>
      </c>
      <c r="B59" s="37"/>
      <c r="C59" s="38"/>
      <c r="D59" s="39"/>
      <c r="E59" s="39"/>
      <c r="F59" s="38"/>
      <c r="G59" s="38"/>
      <c r="H59" s="40"/>
      <c r="I59" s="41"/>
      <c r="J59" s="42" t="n">
        <f aca="false">Tabla1[[#This Row],[Base Imponible]]*Tabla1[[#This Row],[I.V.A.]]</f>
        <v>0</v>
      </c>
      <c r="K59" s="31" t="n">
        <f aca="false">SUM(Tabla1[[#This Row],[Base Imponible]],Tabla1[[#This Row],[Importe]])</f>
        <v>0</v>
      </c>
      <c r="L59" s="43"/>
      <c r="M59" s="44"/>
      <c r="N59" s="34"/>
      <c r="O59" s="45" t="e">
        <f aca="false">Tabla1[[#This Row],[Importe imputado al proyecto/activ.]]/Tabla1[[#This Row],[Importe Total]]</f>
        <v>#DIV/0!</v>
      </c>
      <c r="P59" s="34"/>
      <c r="Q59" s="45" t="e">
        <f aca="false">Tabla1[[#This Row],[Importe imputado a la subvención]]/Tabla1[[#This Row],[Importe Total]]</f>
        <v>#DIV/0!</v>
      </c>
    </row>
    <row r="60" customFormat="false" ht="18" hidden="false" customHeight="true" outlineLevel="0" collapsed="false">
      <c r="A60" s="36" t="str">
        <f aca="false">IF(B60="","",COUNTA($B$8:B60))</f>
        <v/>
      </c>
      <c r="B60" s="37"/>
      <c r="C60" s="38"/>
      <c r="D60" s="39"/>
      <c r="E60" s="39"/>
      <c r="F60" s="38"/>
      <c r="G60" s="38"/>
      <c r="H60" s="40"/>
      <c r="I60" s="41"/>
      <c r="J60" s="42" t="n">
        <f aca="false">Tabla1[[#This Row],[Base Imponible]]*Tabla1[[#This Row],[I.V.A.]]</f>
        <v>0</v>
      </c>
      <c r="K60" s="31" t="n">
        <f aca="false">SUM(Tabla1[[#This Row],[Base Imponible]],Tabla1[[#This Row],[Importe]])</f>
        <v>0</v>
      </c>
      <c r="L60" s="43"/>
      <c r="M60" s="44"/>
      <c r="N60" s="34"/>
      <c r="O60" s="45" t="e">
        <f aca="false">Tabla1[[#This Row],[Importe imputado al proyecto/activ.]]/Tabla1[[#This Row],[Importe Total]]</f>
        <v>#DIV/0!</v>
      </c>
      <c r="P60" s="34"/>
      <c r="Q60" s="45" t="e">
        <f aca="false">Tabla1[[#This Row],[Importe imputado a la subvención]]/Tabla1[[#This Row],[Importe Total]]</f>
        <v>#DIV/0!</v>
      </c>
    </row>
    <row r="61" customFormat="false" ht="18" hidden="false" customHeight="true" outlineLevel="0" collapsed="false">
      <c r="A61" s="36" t="str">
        <f aca="false">IF(B61="","",COUNTA($B$8:B61))</f>
        <v/>
      </c>
      <c r="B61" s="37"/>
      <c r="C61" s="38"/>
      <c r="D61" s="39"/>
      <c r="E61" s="39"/>
      <c r="F61" s="38"/>
      <c r="G61" s="38"/>
      <c r="H61" s="40"/>
      <c r="I61" s="41"/>
      <c r="J61" s="42" t="n">
        <f aca="false">Tabla1[[#This Row],[Base Imponible]]*Tabla1[[#This Row],[I.V.A.]]</f>
        <v>0</v>
      </c>
      <c r="K61" s="31" t="n">
        <f aca="false">SUM(Tabla1[[#This Row],[Base Imponible]],Tabla1[[#This Row],[Importe]])</f>
        <v>0</v>
      </c>
      <c r="L61" s="43"/>
      <c r="M61" s="44"/>
      <c r="N61" s="34"/>
      <c r="O61" s="45" t="e">
        <f aca="false">Tabla1[[#This Row],[Importe imputado al proyecto/activ.]]/Tabla1[[#This Row],[Importe Total]]</f>
        <v>#DIV/0!</v>
      </c>
      <c r="P61" s="34"/>
      <c r="Q61" s="45" t="e">
        <f aca="false">Tabla1[[#This Row],[Importe imputado a la subvención]]/Tabla1[[#This Row],[Importe Total]]</f>
        <v>#DIV/0!</v>
      </c>
    </row>
    <row r="62" customFormat="false" ht="18" hidden="false" customHeight="true" outlineLevel="0" collapsed="false">
      <c r="A62" s="36" t="str">
        <f aca="false">IF(B62="","",COUNTA($B$8:B62))</f>
        <v/>
      </c>
      <c r="B62" s="37"/>
      <c r="C62" s="38"/>
      <c r="D62" s="39"/>
      <c r="E62" s="39"/>
      <c r="F62" s="38"/>
      <c r="G62" s="38"/>
      <c r="H62" s="40"/>
      <c r="I62" s="41"/>
      <c r="J62" s="42" t="n">
        <f aca="false">Tabla1[[#This Row],[Base Imponible]]*Tabla1[[#This Row],[I.V.A.]]</f>
        <v>0</v>
      </c>
      <c r="K62" s="31" t="n">
        <f aca="false">SUM(Tabla1[[#This Row],[Base Imponible]],Tabla1[[#This Row],[Importe]])</f>
        <v>0</v>
      </c>
      <c r="L62" s="43"/>
      <c r="M62" s="44"/>
      <c r="N62" s="34"/>
      <c r="O62" s="45" t="e">
        <f aca="false">Tabla1[[#This Row],[Importe imputado al proyecto/activ.]]/Tabla1[[#This Row],[Importe Total]]</f>
        <v>#DIV/0!</v>
      </c>
      <c r="P62" s="34"/>
      <c r="Q62" s="45" t="e">
        <f aca="false">Tabla1[[#This Row],[Importe imputado a la subvención]]/Tabla1[[#This Row],[Importe Total]]</f>
        <v>#DIV/0!</v>
      </c>
    </row>
    <row r="63" customFormat="false" ht="18" hidden="false" customHeight="true" outlineLevel="0" collapsed="false">
      <c r="A63" s="36" t="str">
        <f aca="false">IF(B63="","",COUNTA($B$8:B64))</f>
        <v/>
      </c>
      <c r="B63" s="37"/>
      <c r="C63" s="38"/>
      <c r="D63" s="39"/>
      <c r="E63" s="39"/>
      <c r="F63" s="38"/>
      <c r="G63" s="38"/>
      <c r="H63" s="40"/>
      <c r="I63" s="41"/>
      <c r="J63" s="42" t="n">
        <f aca="false">Tabla1[[#This Row],[Base Imponible]]*Tabla1[[#This Row],[I.V.A.]]</f>
        <v>0</v>
      </c>
      <c r="K63" s="31" t="n">
        <f aca="false">SUM(Tabla1[[#This Row],[Base Imponible]],Tabla1[[#This Row],[Importe]])</f>
        <v>0</v>
      </c>
      <c r="L63" s="37"/>
      <c r="M63" s="44"/>
      <c r="N63" s="34"/>
      <c r="O63" s="45" t="e">
        <f aca="false">Tabla1[[#This Row],[Importe imputado al proyecto/activ.]]/Tabla1[[#This Row],[Importe Total]]</f>
        <v>#DIV/0!</v>
      </c>
      <c r="P63" s="34"/>
      <c r="Q63" s="45" t="e">
        <f aca="false">Tabla1[[#This Row],[Importe imputado a la subvención]]/Tabla1[[#This Row],[Importe Total]]</f>
        <v>#DIV/0!</v>
      </c>
    </row>
    <row r="64" customFormat="false" ht="18" hidden="false" customHeight="true" outlineLevel="0" collapsed="false">
      <c r="A64" s="36" t="str">
        <f aca="false">IF(B64="","",COUNTA($B$8:B65))</f>
        <v/>
      </c>
      <c r="B64" s="37"/>
      <c r="C64" s="38"/>
      <c r="D64" s="39"/>
      <c r="E64" s="39"/>
      <c r="F64" s="38"/>
      <c r="G64" s="38"/>
      <c r="H64" s="40"/>
      <c r="I64" s="41"/>
      <c r="J64" s="42" t="n">
        <f aca="false">Tabla1[[#This Row],[Base Imponible]]*Tabla1[[#This Row],[I.V.A.]]</f>
        <v>0</v>
      </c>
      <c r="K64" s="31" t="n">
        <f aca="false">SUM(Tabla1[[#This Row],[Base Imponible]],Tabla1[[#This Row],[Importe]])</f>
        <v>0</v>
      </c>
      <c r="L64" s="37"/>
      <c r="M64" s="44"/>
      <c r="N64" s="34"/>
      <c r="O64" s="45" t="e">
        <f aca="false">Tabla1[[#This Row],[Importe imputado al proyecto/activ.]]/Tabla1[[#This Row],[Importe Total]]</f>
        <v>#DIV/0!</v>
      </c>
      <c r="P64" s="34"/>
      <c r="Q64" s="45" t="e">
        <f aca="false">Tabla1[[#This Row],[Importe imputado a la subvención]]/Tabla1[[#This Row],[Importe Total]]</f>
        <v>#DIV/0!</v>
      </c>
    </row>
    <row r="65" customFormat="false" ht="18" hidden="false" customHeight="true" outlineLevel="0" collapsed="false">
      <c r="A65" s="36" t="str">
        <f aca="false">IF(B65="","",COUNTA($B$8:B66))</f>
        <v/>
      </c>
      <c r="B65" s="37"/>
      <c r="C65" s="38"/>
      <c r="D65" s="39"/>
      <c r="E65" s="39"/>
      <c r="F65" s="38"/>
      <c r="G65" s="38"/>
      <c r="H65" s="40"/>
      <c r="I65" s="41"/>
      <c r="J65" s="42" t="n">
        <f aca="false">Tabla1[[#This Row],[Base Imponible]]*Tabla1[[#This Row],[I.V.A.]]</f>
        <v>0</v>
      </c>
      <c r="K65" s="31" t="n">
        <f aca="false">SUM(Tabla1[[#This Row],[Base Imponible]],Tabla1[[#This Row],[Importe]])</f>
        <v>0</v>
      </c>
      <c r="L65" s="37"/>
      <c r="M65" s="44"/>
      <c r="N65" s="34"/>
      <c r="O65" s="45" t="e">
        <f aca="false">Tabla1[[#This Row],[Importe imputado al proyecto/activ.]]/Tabla1[[#This Row],[Importe Total]]</f>
        <v>#DIV/0!</v>
      </c>
      <c r="P65" s="34"/>
      <c r="Q65" s="45" t="e">
        <f aca="false">Tabla1[[#This Row],[Importe imputado a la subvención]]/Tabla1[[#This Row],[Importe Total]]</f>
        <v>#DIV/0!</v>
      </c>
    </row>
    <row r="66" customFormat="false" ht="18" hidden="false" customHeight="true" outlineLevel="0" collapsed="false">
      <c r="A66" s="36" t="str">
        <f aca="false">IF(B66="","",COUNTA($B$8:B67))</f>
        <v/>
      </c>
      <c r="B66" s="37"/>
      <c r="C66" s="38"/>
      <c r="D66" s="39"/>
      <c r="E66" s="39"/>
      <c r="F66" s="38"/>
      <c r="G66" s="38"/>
      <c r="H66" s="40"/>
      <c r="I66" s="41"/>
      <c r="J66" s="42" t="n">
        <f aca="false">Tabla1[[#This Row],[Base Imponible]]*Tabla1[[#This Row],[I.V.A.]]</f>
        <v>0</v>
      </c>
      <c r="K66" s="31" t="n">
        <f aca="false">SUM(Tabla1[[#This Row],[Base Imponible]],Tabla1[[#This Row],[Importe]])</f>
        <v>0</v>
      </c>
      <c r="L66" s="37"/>
      <c r="M66" s="44"/>
      <c r="N66" s="34"/>
      <c r="O66" s="45" t="e">
        <f aca="false">Tabla1[[#This Row],[Importe imputado al proyecto/activ.]]/Tabla1[[#This Row],[Importe Total]]</f>
        <v>#DIV/0!</v>
      </c>
      <c r="P66" s="34"/>
      <c r="Q66" s="45" t="e">
        <f aca="false">Tabla1[[#This Row],[Importe imputado a la subvención]]/Tabla1[[#This Row],[Importe Total]]</f>
        <v>#DIV/0!</v>
      </c>
    </row>
    <row r="67" customFormat="false" ht="18" hidden="false" customHeight="true" outlineLevel="0" collapsed="false">
      <c r="A67" s="36" t="str">
        <f aca="false">IF(B67="","",COUNTA($B$8:B68))</f>
        <v/>
      </c>
      <c r="B67" s="37"/>
      <c r="C67" s="38"/>
      <c r="D67" s="39"/>
      <c r="E67" s="39"/>
      <c r="F67" s="38"/>
      <c r="G67" s="38"/>
      <c r="H67" s="40"/>
      <c r="I67" s="41"/>
      <c r="J67" s="42" t="n">
        <f aca="false">Tabla1[[#This Row],[Base Imponible]]*Tabla1[[#This Row],[I.V.A.]]</f>
        <v>0</v>
      </c>
      <c r="K67" s="31" t="n">
        <f aca="false">SUM(Tabla1[[#This Row],[Base Imponible]],Tabla1[[#This Row],[Importe]])</f>
        <v>0</v>
      </c>
      <c r="L67" s="37"/>
      <c r="M67" s="44"/>
      <c r="N67" s="34"/>
      <c r="O67" s="45" t="e">
        <f aca="false">Tabla1[[#This Row],[Importe imputado al proyecto/activ.]]/Tabla1[[#This Row],[Importe Total]]</f>
        <v>#DIV/0!</v>
      </c>
      <c r="P67" s="34"/>
      <c r="Q67" s="45" t="e">
        <f aca="false">Tabla1[[#This Row],[Importe imputado a la subvención]]/Tabla1[[#This Row],[Importe Total]]</f>
        <v>#DIV/0!</v>
      </c>
    </row>
    <row r="68" customFormat="false" ht="18" hidden="false" customHeight="true" outlineLevel="0" collapsed="false">
      <c r="A68" s="36" t="str">
        <f aca="false">IF(B68="","",COUNTA($B$8:B69))</f>
        <v/>
      </c>
      <c r="B68" s="37"/>
      <c r="C68" s="38"/>
      <c r="D68" s="39"/>
      <c r="E68" s="39"/>
      <c r="F68" s="38"/>
      <c r="G68" s="38"/>
      <c r="H68" s="40"/>
      <c r="I68" s="41"/>
      <c r="J68" s="42" t="n">
        <f aca="false">Tabla1[[#This Row],[Base Imponible]]*Tabla1[[#This Row],[I.V.A.]]</f>
        <v>0</v>
      </c>
      <c r="K68" s="31" t="n">
        <f aca="false">SUM(Tabla1[[#This Row],[Base Imponible]],Tabla1[[#This Row],[Importe]])</f>
        <v>0</v>
      </c>
      <c r="L68" s="37"/>
      <c r="M68" s="44"/>
      <c r="N68" s="34"/>
      <c r="O68" s="45" t="e">
        <f aca="false">Tabla1[[#This Row],[Importe imputado al proyecto/activ.]]/Tabla1[[#This Row],[Importe Total]]</f>
        <v>#DIV/0!</v>
      </c>
      <c r="P68" s="34"/>
      <c r="Q68" s="45" t="e">
        <f aca="false">Tabla1[[#This Row],[Importe imputado a la subvención]]/Tabla1[[#This Row],[Importe Total]]</f>
        <v>#DIV/0!</v>
      </c>
    </row>
    <row r="69" customFormat="false" ht="18" hidden="false" customHeight="true" outlineLevel="0" collapsed="false">
      <c r="A69" s="36" t="str">
        <f aca="false">IF(B69="","",COUNTA($B$8:B70))</f>
        <v/>
      </c>
      <c r="B69" s="37"/>
      <c r="C69" s="38"/>
      <c r="D69" s="39"/>
      <c r="E69" s="39"/>
      <c r="F69" s="38"/>
      <c r="G69" s="38"/>
      <c r="H69" s="40"/>
      <c r="I69" s="41"/>
      <c r="J69" s="42" t="n">
        <f aca="false">Tabla1[[#This Row],[Base Imponible]]*Tabla1[[#This Row],[I.V.A.]]</f>
        <v>0</v>
      </c>
      <c r="K69" s="31" t="n">
        <f aca="false">SUM(Tabla1[[#This Row],[Base Imponible]],Tabla1[[#This Row],[Importe]])</f>
        <v>0</v>
      </c>
      <c r="L69" s="37"/>
      <c r="M69" s="44"/>
      <c r="N69" s="34"/>
      <c r="O69" s="45" t="e">
        <f aca="false">Tabla1[[#This Row],[Importe imputado al proyecto/activ.]]/Tabla1[[#This Row],[Importe Total]]</f>
        <v>#DIV/0!</v>
      </c>
      <c r="P69" s="34"/>
      <c r="Q69" s="45" t="e">
        <f aca="false">Tabla1[[#This Row],[Importe imputado a la subvención]]/Tabla1[[#This Row],[Importe Total]]</f>
        <v>#DIV/0!</v>
      </c>
    </row>
    <row r="70" customFormat="false" ht="18" hidden="false" customHeight="true" outlineLevel="0" collapsed="false">
      <c r="A70" s="36" t="str">
        <f aca="false">IF(B70="","",COUNTA($B$8:B70))</f>
        <v/>
      </c>
      <c r="B70" s="37"/>
      <c r="C70" s="38"/>
      <c r="D70" s="39"/>
      <c r="E70" s="39"/>
      <c r="F70" s="38"/>
      <c r="G70" s="38"/>
      <c r="H70" s="40"/>
      <c r="I70" s="41"/>
      <c r="J70" s="42" t="n">
        <f aca="false">Tabla1[[#This Row],[Base Imponible]]*Tabla1[[#This Row],[I.V.A.]]</f>
        <v>0</v>
      </c>
      <c r="K70" s="31" t="n">
        <f aca="false">SUM(Tabla1[[#This Row],[Base Imponible]],Tabla1[[#This Row],[Importe]])</f>
        <v>0</v>
      </c>
      <c r="L70" s="43"/>
      <c r="M70" s="44"/>
      <c r="N70" s="34"/>
      <c r="O70" s="45" t="e">
        <f aca="false">Tabla1[[#This Row],[Importe imputado al proyecto/activ.]]/Tabla1[[#This Row],[Importe Total]]</f>
        <v>#DIV/0!</v>
      </c>
      <c r="P70" s="34"/>
      <c r="Q70" s="45" t="e">
        <f aca="false">Tabla1[[#This Row],[Importe imputado a la subvención]]/Tabla1[[#This Row],[Importe Total]]</f>
        <v>#DIV/0!</v>
      </c>
    </row>
    <row r="71" customFormat="false" ht="18" hidden="false" customHeight="true" outlineLevel="0" collapsed="false">
      <c r="A71" s="36" t="str">
        <f aca="false">IF(B71="","",COUNTA($B$8:B71))</f>
        <v/>
      </c>
      <c r="B71" s="37"/>
      <c r="C71" s="38"/>
      <c r="D71" s="39"/>
      <c r="E71" s="39"/>
      <c r="F71" s="38"/>
      <c r="G71" s="38"/>
      <c r="H71" s="40"/>
      <c r="I71" s="41"/>
      <c r="J71" s="42" t="n">
        <f aca="false">Tabla1[[#This Row],[Base Imponible]]*Tabla1[[#This Row],[I.V.A.]]</f>
        <v>0</v>
      </c>
      <c r="K71" s="31" t="n">
        <f aca="false">SUM(Tabla1[[#This Row],[Base Imponible]],Tabla1[[#This Row],[Importe]])</f>
        <v>0</v>
      </c>
      <c r="L71" s="43"/>
      <c r="M71" s="44"/>
      <c r="N71" s="34"/>
      <c r="O71" s="45" t="e">
        <f aca="false">Tabla1[[#This Row],[Importe imputado al proyecto/activ.]]/Tabla1[[#This Row],[Importe Total]]</f>
        <v>#DIV/0!</v>
      </c>
      <c r="P71" s="34"/>
      <c r="Q71" s="45" t="e">
        <f aca="false">Tabla1[[#This Row],[Importe imputado a la subvención]]/Tabla1[[#This Row],[Importe Total]]</f>
        <v>#DIV/0!</v>
      </c>
    </row>
    <row r="72" customFormat="false" ht="18" hidden="false" customHeight="true" outlineLevel="0" collapsed="false">
      <c r="A72" s="36" t="str">
        <f aca="false">IF(B72="","",COUNTA($B$8:B72))</f>
        <v/>
      </c>
      <c r="B72" s="37"/>
      <c r="C72" s="38"/>
      <c r="D72" s="39"/>
      <c r="E72" s="39"/>
      <c r="F72" s="38"/>
      <c r="G72" s="38"/>
      <c r="H72" s="40"/>
      <c r="I72" s="41"/>
      <c r="J72" s="42" t="n">
        <f aca="false">Tabla1[[#This Row],[Base Imponible]]*Tabla1[[#This Row],[I.V.A.]]</f>
        <v>0</v>
      </c>
      <c r="K72" s="31" t="n">
        <f aca="false">SUM(Tabla1[[#This Row],[Base Imponible]],Tabla1[[#This Row],[Importe]])</f>
        <v>0</v>
      </c>
      <c r="L72" s="43"/>
      <c r="M72" s="44"/>
      <c r="N72" s="34"/>
      <c r="O72" s="45" t="e">
        <f aca="false">Tabla1[[#This Row],[Importe imputado al proyecto/activ.]]/Tabla1[[#This Row],[Importe Total]]</f>
        <v>#DIV/0!</v>
      </c>
      <c r="P72" s="34"/>
      <c r="Q72" s="45" t="e">
        <f aca="false">Tabla1[[#This Row],[Importe imputado a la subvención]]/Tabla1[[#This Row],[Importe Total]]</f>
        <v>#DIV/0!</v>
      </c>
    </row>
    <row r="73" customFormat="false" ht="18" hidden="false" customHeight="true" outlineLevel="0" collapsed="false">
      <c r="A73" s="36" t="str">
        <f aca="false">IF(B73="","",COUNTA($B$8:B74))</f>
        <v/>
      </c>
      <c r="B73" s="37"/>
      <c r="C73" s="38"/>
      <c r="D73" s="39"/>
      <c r="E73" s="39"/>
      <c r="F73" s="38"/>
      <c r="G73" s="38"/>
      <c r="H73" s="40"/>
      <c r="I73" s="41"/>
      <c r="J73" s="42" t="n">
        <f aca="false">Tabla1[[#This Row],[Base Imponible]]*Tabla1[[#This Row],[I.V.A.]]</f>
        <v>0</v>
      </c>
      <c r="K73" s="31" t="n">
        <f aca="false">SUM(Tabla1[[#This Row],[Base Imponible]],Tabla1[[#This Row],[Importe]])</f>
        <v>0</v>
      </c>
      <c r="L73" s="37"/>
      <c r="M73" s="44"/>
      <c r="N73" s="34"/>
      <c r="O73" s="45" t="e">
        <f aca="false">Tabla1[[#This Row],[Importe imputado al proyecto/activ.]]/Tabla1[[#This Row],[Importe Total]]</f>
        <v>#DIV/0!</v>
      </c>
      <c r="P73" s="34"/>
      <c r="Q73" s="45" t="e">
        <f aca="false">Tabla1[[#This Row],[Importe imputado a la subvención]]/Tabla1[[#This Row],[Importe Total]]</f>
        <v>#DIV/0!</v>
      </c>
    </row>
    <row r="74" customFormat="false" ht="18" hidden="false" customHeight="true" outlineLevel="0" collapsed="false">
      <c r="A74" s="36" t="str">
        <f aca="false">IF(B74="","",COUNTA($B$8:B76))</f>
        <v/>
      </c>
      <c r="B74" s="37"/>
      <c r="C74" s="38"/>
      <c r="D74" s="39"/>
      <c r="E74" s="39"/>
      <c r="F74" s="38"/>
      <c r="G74" s="38"/>
      <c r="H74" s="40"/>
      <c r="I74" s="41"/>
      <c r="J74" s="42" t="n">
        <f aca="false">Tabla1[[#This Row],[Base Imponible]]*Tabla1[[#This Row],[I.V.A.]]</f>
        <v>0</v>
      </c>
      <c r="K74" s="31" t="n">
        <f aca="false">SUM(Tabla1[[#This Row],[Base Imponible]],Tabla1[[#This Row],[Importe]])</f>
        <v>0</v>
      </c>
      <c r="L74" s="37"/>
      <c r="M74" s="44"/>
      <c r="N74" s="34"/>
      <c r="O74" s="45" t="e">
        <f aca="false">Tabla1[[#This Row],[Importe imputado al proyecto/activ.]]/Tabla1[[#This Row],[Importe Total]]</f>
        <v>#DIV/0!</v>
      </c>
      <c r="P74" s="34"/>
      <c r="Q74" s="45" t="e">
        <f aca="false">Tabla1[[#This Row],[Importe imputado a la subvención]]/Tabla1[[#This Row],[Importe Total]]</f>
        <v>#DIV/0!</v>
      </c>
    </row>
    <row r="75" customFormat="false" ht="18" hidden="false" customHeight="true" outlineLevel="0" collapsed="false">
      <c r="A75" s="36" t="str">
        <f aca="false">IF(B75="","",COUNTA($B$8:B76))</f>
        <v/>
      </c>
      <c r="B75" s="37"/>
      <c r="C75" s="38"/>
      <c r="D75" s="39"/>
      <c r="E75" s="39"/>
      <c r="F75" s="38"/>
      <c r="G75" s="38"/>
      <c r="H75" s="40"/>
      <c r="I75" s="41"/>
      <c r="J75" s="42" t="n">
        <f aca="false">Tabla1[[#This Row],[Base Imponible]]*Tabla1[[#This Row],[I.V.A.]]</f>
        <v>0</v>
      </c>
      <c r="K75" s="31" t="n">
        <f aca="false">SUM(Tabla1[[#This Row],[Base Imponible]],Tabla1[[#This Row],[Importe]])</f>
        <v>0</v>
      </c>
      <c r="L75" s="37"/>
      <c r="M75" s="44"/>
      <c r="N75" s="34"/>
      <c r="O75" s="45" t="e">
        <f aca="false">Tabla1[[#This Row],[Importe imputado al proyecto/activ.]]/Tabla1[[#This Row],[Importe Total]]</f>
        <v>#DIV/0!</v>
      </c>
      <c r="P75" s="34"/>
      <c r="Q75" s="45" t="e">
        <f aca="false">Tabla1[[#This Row],[Importe imputado a la subvención]]/Tabla1[[#This Row],[Importe Total]]</f>
        <v>#DIV/0!</v>
      </c>
    </row>
    <row r="76" customFormat="false" ht="18" hidden="false" customHeight="true" outlineLevel="0" collapsed="false">
      <c r="A76" s="36" t="str">
        <f aca="false">IF(B76="","",COUNTA($B$8:B77))</f>
        <v/>
      </c>
      <c r="B76" s="37"/>
      <c r="C76" s="38"/>
      <c r="D76" s="39"/>
      <c r="E76" s="39"/>
      <c r="F76" s="38"/>
      <c r="G76" s="38"/>
      <c r="H76" s="40"/>
      <c r="I76" s="41"/>
      <c r="J76" s="42" t="n">
        <f aca="false">Tabla1[[#This Row],[Base Imponible]]*Tabla1[[#This Row],[I.V.A.]]</f>
        <v>0</v>
      </c>
      <c r="K76" s="31" t="n">
        <f aca="false">SUM(Tabla1[[#This Row],[Base Imponible]],Tabla1[[#This Row],[Importe]])</f>
        <v>0</v>
      </c>
      <c r="L76" s="37"/>
      <c r="M76" s="44"/>
      <c r="N76" s="34"/>
      <c r="O76" s="45" t="e">
        <f aca="false">Tabla1[[#This Row],[Importe imputado al proyecto/activ.]]/Tabla1[[#This Row],[Importe Total]]</f>
        <v>#DIV/0!</v>
      </c>
      <c r="P76" s="34"/>
      <c r="Q76" s="45" t="e">
        <f aca="false">Tabla1[[#This Row],[Importe imputado a la subvención]]/Tabla1[[#This Row],[Importe Total]]</f>
        <v>#DIV/0!</v>
      </c>
    </row>
    <row r="77" customFormat="false" ht="18" hidden="false" customHeight="true" outlineLevel="0" collapsed="false">
      <c r="A77" s="36" t="str">
        <f aca="false">IF(B77="","",COUNTA($B$8:B77))</f>
        <v/>
      </c>
      <c r="B77" s="37"/>
      <c r="C77" s="38"/>
      <c r="D77" s="39"/>
      <c r="E77" s="39"/>
      <c r="F77" s="38"/>
      <c r="G77" s="38"/>
      <c r="H77" s="40"/>
      <c r="I77" s="41"/>
      <c r="J77" s="42" t="n">
        <f aca="false">Tabla1[[#This Row],[Base Imponible]]*Tabla1[[#This Row],[I.V.A.]]</f>
        <v>0</v>
      </c>
      <c r="K77" s="31" t="n">
        <f aca="false">SUM(Tabla1[[#This Row],[Base Imponible]],Tabla1[[#This Row],[Importe]])</f>
        <v>0</v>
      </c>
      <c r="L77" s="43"/>
      <c r="M77" s="44"/>
      <c r="N77" s="34"/>
      <c r="O77" s="45" t="e">
        <f aca="false">Tabla1[[#This Row],[Importe imputado al proyecto/activ.]]/Tabla1[[#This Row],[Importe Total]]</f>
        <v>#DIV/0!</v>
      </c>
      <c r="P77" s="34"/>
      <c r="Q77" s="45" t="e">
        <f aca="false">Tabla1[[#This Row],[Importe imputado a la subvención]]/Tabla1[[#This Row],[Importe Total]]</f>
        <v>#DIV/0!</v>
      </c>
    </row>
    <row r="78" customFormat="false" ht="18" hidden="false" customHeight="true" outlineLevel="0" collapsed="false">
      <c r="A78" s="36" t="str">
        <f aca="false">IF(B78="","",COUNTA($B$8:B78))</f>
        <v/>
      </c>
      <c r="B78" s="37"/>
      <c r="C78" s="38"/>
      <c r="D78" s="39"/>
      <c r="E78" s="39"/>
      <c r="F78" s="38"/>
      <c r="G78" s="38"/>
      <c r="H78" s="40"/>
      <c r="I78" s="41"/>
      <c r="J78" s="42" t="n">
        <f aca="false">Tabla1[[#This Row],[Base Imponible]]*Tabla1[[#This Row],[I.V.A.]]</f>
        <v>0</v>
      </c>
      <c r="K78" s="31" t="n">
        <f aca="false">SUM(Tabla1[[#This Row],[Base Imponible]],Tabla1[[#This Row],[Importe]])</f>
        <v>0</v>
      </c>
      <c r="L78" s="43"/>
      <c r="M78" s="44"/>
      <c r="N78" s="34"/>
      <c r="O78" s="45" t="e">
        <f aca="false">Tabla1[[#This Row],[Importe imputado al proyecto/activ.]]/Tabla1[[#This Row],[Importe Total]]</f>
        <v>#DIV/0!</v>
      </c>
      <c r="P78" s="34"/>
      <c r="Q78" s="45" t="e">
        <f aca="false">Tabla1[[#This Row],[Importe imputado a la subvención]]/Tabla1[[#This Row],[Importe Total]]</f>
        <v>#DIV/0!</v>
      </c>
    </row>
    <row r="79" customFormat="false" ht="18" hidden="false" customHeight="true" outlineLevel="0" collapsed="false">
      <c r="A79" s="36" t="str">
        <f aca="false">IF(B79="","",COUNTA($B$8:B79))</f>
        <v/>
      </c>
      <c r="B79" s="37"/>
      <c r="C79" s="38"/>
      <c r="D79" s="39"/>
      <c r="E79" s="39"/>
      <c r="F79" s="38"/>
      <c r="G79" s="38"/>
      <c r="H79" s="40"/>
      <c r="I79" s="41"/>
      <c r="J79" s="42" t="n">
        <f aca="false">Tabla1[[#This Row],[Base Imponible]]*Tabla1[[#This Row],[I.V.A.]]</f>
        <v>0</v>
      </c>
      <c r="K79" s="31" t="n">
        <f aca="false">SUM(Tabla1[[#This Row],[Base Imponible]],Tabla1[[#This Row],[Importe]])</f>
        <v>0</v>
      </c>
      <c r="L79" s="43"/>
      <c r="M79" s="44"/>
      <c r="N79" s="34"/>
      <c r="O79" s="45" t="e">
        <f aca="false">Tabla1[[#This Row],[Importe imputado al proyecto/activ.]]/Tabla1[[#This Row],[Importe Total]]</f>
        <v>#DIV/0!</v>
      </c>
      <c r="P79" s="34"/>
      <c r="Q79" s="45" t="e">
        <f aca="false">Tabla1[[#This Row],[Importe imputado a la subvención]]/Tabla1[[#This Row],[Importe Total]]</f>
        <v>#DIV/0!</v>
      </c>
    </row>
    <row r="80" customFormat="false" ht="18" hidden="false" customHeight="true" outlineLevel="0" collapsed="false">
      <c r="A80" s="46" t="str">
        <f aca="false">IF(B80="","",COUNTA($B$8:B80))</f>
        <v/>
      </c>
      <c r="B80" s="37"/>
      <c r="C80" s="47"/>
      <c r="D80" s="48"/>
      <c r="E80" s="48"/>
      <c r="F80" s="47"/>
      <c r="G80" s="47"/>
      <c r="H80" s="49"/>
      <c r="I80" s="50"/>
      <c r="J80" s="51" t="n">
        <f aca="false">Tabla1[[#This Row],[Base Imponible]]*Tabla1[[#This Row],[I.V.A.]]</f>
        <v>0</v>
      </c>
      <c r="K80" s="52" t="n">
        <f aca="false">SUM(Tabla1[[#This Row],[Base Imponible]],Tabla1[[#This Row],[Importe]])</f>
        <v>0</v>
      </c>
      <c r="L80" s="53"/>
      <c r="M80" s="54"/>
      <c r="N80" s="34"/>
      <c r="O80" s="55" t="e">
        <f aca="false">Tabla1[[#This Row],[Importe imputado al proyecto/activ.]]/Tabla1[[#This Row],[Importe Total]]</f>
        <v>#DIV/0!</v>
      </c>
      <c r="P80" s="34"/>
      <c r="Q80" s="55" t="e">
        <f aca="false">Tabla1[[#This Row],[Importe imputado a la subvención]]/Tabla1[[#This Row],[Importe Total]]</f>
        <v>#DIV/0!</v>
      </c>
    </row>
    <row r="81" customFormat="false" ht="18" hidden="false" customHeight="true" outlineLevel="0" collapsed="false">
      <c r="A81" s="56" t="s">
        <v>27</v>
      </c>
      <c r="B81" s="57" t="n">
        <f aca="false">SUBTOTAL(103,Tabla1[Fecha factura])</f>
        <v>0</v>
      </c>
      <c r="C81" s="57"/>
      <c r="D81" s="58"/>
      <c r="E81" s="58"/>
      <c r="F81" s="57"/>
      <c r="G81" s="57"/>
      <c r="H81" s="57"/>
      <c r="I81" s="57"/>
      <c r="J81" s="59"/>
      <c r="K81" s="60"/>
      <c r="L81" s="61"/>
      <c r="M81" s="62"/>
      <c r="N81" s="63" t="n">
        <f aca="false">SUBTOTAL(109,Tabla1[Importe imputado al proyecto/activ.])</f>
        <v>0</v>
      </c>
      <c r="O81" s="64"/>
      <c r="P81" s="63" t="n">
        <f aca="false">SUBTOTAL(109,Tabla1[Importe imputado a la subvención])</f>
        <v>0</v>
      </c>
      <c r="Q81" s="65"/>
    </row>
    <row r="83" s="1" customFormat="true" ht="15" hidden="false" customHeight="true" outlineLevel="0" collapsed="false">
      <c r="A83" s="66" t="s">
        <v>28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</row>
    <row r="84" s="1" customFormat="true" ht="15" hidden="false" customHeight="true" outlineLevel="0" collapsed="false">
      <c r="A84" s="67" t="s">
        <v>29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customFormat="false" ht="30.6" hidden="false" customHeight="false" outlineLevel="0" collapsed="false">
      <c r="A85" s="67" t="s">
        <v>10</v>
      </c>
      <c r="B85" s="67" t="s">
        <v>30</v>
      </c>
      <c r="C85" s="67" t="s">
        <v>31</v>
      </c>
      <c r="D85" s="67" t="s">
        <v>15</v>
      </c>
      <c r="E85" s="68" t="s">
        <v>32</v>
      </c>
      <c r="F85" s="69" t="s">
        <v>33</v>
      </c>
      <c r="G85" s="69" t="s">
        <v>34</v>
      </c>
      <c r="H85" s="70" t="s">
        <v>21</v>
      </c>
      <c r="I85" s="71" t="s">
        <v>35</v>
      </c>
      <c r="J85" s="72" t="s">
        <v>22</v>
      </c>
      <c r="K85" s="73" t="s">
        <v>36</v>
      </c>
      <c r="L85" s="72" t="s">
        <v>37</v>
      </c>
      <c r="M85" s="74" t="s">
        <v>25</v>
      </c>
      <c r="N85" s="72" t="s">
        <v>26</v>
      </c>
    </row>
    <row r="86" customFormat="false" ht="16.7" hidden="false" customHeight="true" outlineLevel="0" collapsed="false">
      <c r="A86" s="75" t="e">
        <f aca="false">IF(B86="","",COUNTIF(B86,"&lt;&gt;"))+MAX(0,S7)</f>
        <v>#VALUE!</v>
      </c>
      <c r="B86" s="37"/>
      <c r="C86" s="38"/>
      <c r="D86" s="38"/>
      <c r="E86" s="76" t="s">
        <v>38</v>
      </c>
      <c r="F86" s="77"/>
      <c r="G86" s="78"/>
      <c r="H86" s="79"/>
      <c r="I86" s="80"/>
      <c r="J86" s="81"/>
      <c r="K86" s="82"/>
      <c r="L86" s="45" t="e">
        <f aca="false">K86/G86</f>
        <v>#DIV/0!</v>
      </c>
      <c r="M86" s="82"/>
      <c r="N86" s="83" t="e">
        <f aca="false">M86/G86</f>
        <v>#DIV/0!</v>
      </c>
    </row>
    <row r="87" customFormat="false" ht="16.7" hidden="false" customHeight="true" outlineLevel="0" collapsed="false">
      <c r="A87" s="84" t="e">
        <f aca="false">IF(B87="","",COUNTIF(B87,"&lt;&gt;"))+MAX(0,A86)</f>
        <v>#VALUE!</v>
      </c>
      <c r="B87" s="37"/>
      <c r="C87" s="38"/>
      <c r="D87" s="38"/>
      <c r="E87" s="76" t="s">
        <v>38</v>
      </c>
      <c r="F87" s="77"/>
      <c r="G87" s="77"/>
      <c r="H87" s="37"/>
      <c r="I87" s="76"/>
      <c r="J87" s="44"/>
      <c r="K87" s="82"/>
      <c r="L87" s="45" t="e">
        <f aca="false">K87/G87</f>
        <v>#DIV/0!</v>
      </c>
      <c r="M87" s="82"/>
      <c r="N87" s="83" t="e">
        <f aca="false">M87/G87</f>
        <v>#DIV/0!</v>
      </c>
    </row>
    <row r="88" customFormat="false" ht="16.7" hidden="false" customHeight="true" outlineLevel="0" collapsed="false">
      <c r="A88" s="84" t="e">
        <f aca="false">IF(B88="","",COUNTIF(B88,"&lt;&gt;"))+MAX(0,A87)</f>
        <v>#VALUE!</v>
      </c>
      <c r="B88" s="37"/>
      <c r="C88" s="38"/>
      <c r="D88" s="38"/>
      <c r="E88" s="76" t="s">
        <v>38</v>
      </c>
      <c r="F88" s="77"/>
      <c r="G88" s="77"/>
      <c r="H88" s="37"/>
      <c r="I88" s="76"/>
      <c r="J88" s="44"/>
      <c r="K88" s="82"/>
      <c r="L88" s="45" t="e">
        <f aca="false">K88/G88</f>
        <v>#DIV/0!</v>
      </c>
      <c r="M88" s="82"/>
      <c r="N88" s="83" t="e">
        <f aca="false">M88/G88</f>
        <v>#DIV/0!</v>
      </c>
    </row>
    <row r="89" customFormat="false" ht="16.7" hidden="false" customHeight="true" outlineLevel="0" collapsed="false">
      <c r="A89" s="84" t="e">
        <f aca="false">IF(B89="","",COUNTIF(B89,"&lt;&gt;"))+MAX(0,A88)</f>
        <v>#VALUE!</v>
      </c>
      <c r="B89" s="37"/>
      <c r="C89" s="38"/>
      <c r="D89" s="38"/>
      <c r="E89" s="76" t="s">
        <v>38</v>
      </c>
      <c r="F89" s="77"/>
      <c r="G89" s="77"/>
      <c r="H89" s="37"/>
      <c r="I89" s="76"/>
      <c r="J89" s="44"/>
      <c r="K89" s="82"/>
      <c r="L89" s="45" t="e">
        <f aca="false">K89/G89</f>
        <v>#DIV/0!</v>
      </c>
      <c r="M89" s="82"/>
      <c r="N89" s="83" t="e">
        <f aca="false">M89/G89</f>
        <v>#DIV/0!</v>
      </c>
    </row>
    <row r="90" customFormat="false" ht="16.7" hidden="false" customHeight="true" outlineLevel="0" collapsed="false">
      <c r="A90" s="84" t="e">
        <f aca="false">IF(B90="","",COUNTIF(B90,"&lt;&gt;"))+MAX(0,A89)</f>
        <v>#VALUE!</v>
      </c>
      <c r="B90" s="37"/>
      <c r="C90" s="38"/>
      <c r="D90" s="38"/>
      <c r="E90" s="76" t="s">
        <v>38</v>
      </c>
      <c r="F90" s="77"/>
      <c r="G90" s="77"/>
      <c r="H90" s="37"/>
      <c r="I90" s="76"/>
      <c r="J90" s="44"/>
      <c r="K90" s="82"/>
      <c r="L90" s="45" t="e">
        <f aca="false">K90/G90</f>
        <v>#DIV/0!</v>
      </c>
      <c r="M90" s="82"/>
      <c r="N90" s="83" t="e">
        <f aca="false">M90/G90</f>
        <v>#DIV/0!</v>
      </c>
    </row>
    <row r="91" customFormat="false" ht="16.7" hidden="false" customHeight="true" outlineLevel="0" collapsed="false">
      <c r="A91" s="84" t="e">
        <f aca="false">IF(B91="","",COUNTIF(B91,"&lt;&gt;"))+MAX(0,A90)</f>
        <v>#VALUE!</v>
      </c>
      <c r="B91" s="37"/>
      <c r="C91" s="38"/>
      <c r="D91" s="38"/>
      <c r="E91" s="76" t="s">
        <v>38</v>
      </c>
      <c r="F91" s="77"/>
      <c r="G91" s="77"/>
      <c r="H91" s="37"/>
      <c r="I91" s="76"/>
      <c r="J91" s="44"/>
      <c r="K91" s="82"/>
      <c r="L91" s="45" t="e">
        <f aca="false">K91/G91</f>
        <v>#DIV/0!</v>
      </c>
      <c r="M91" s="82"/>
      <c r="N91" s="83" t="e">
        <f aca="false">M91/G91</f>
        <v>#DIV/0!</v>
      </c>
    </row>
    <row r="92" customFormat="false" ht="16.7" hidden="false" customHeight="true" outlineLevel="0" collapsed="false">
      <c r="A92" s="84" t="e">
        <f aca="false">IF(B92="","",COUNTIF(B92,"&lt;&gt;"))+MAX(0,A91)</f>
        <v>#VALUE!</v>
      </c>
      <c r="B92" s="37"/>
      <c r="C92" s="38"/>
      <c r="D92" s="38"/>
      <c r="E92" s="76" t="s">
        <v>38</v>
      </c>
      <c r="F92" s="77"/>
      <c r="G92" s="77"/>
      <c r="H92" s="37"/>
      <c r="I92" s="76"/>
      <c r="J92" s="44"/>
      <c r="K92" s="82"/>
      <c r="L92" s="45" t="e">
        <f aca="false">K92/G92</f>
        <v>#DIV/0!</v>
      </c>
      <c r="M92" s="82"/>
      <c r="N92" s="83" t="e">
        <f aca="false">M92/G92</f>
        <v>#DIV/0!</v>
      </c>
    </row>
    <row r="93" customFormat="false" ht="16.7" hidden="false" customHeight="true" outlineLevel="0" collapsed="false">
      <c r="A93" s="84" t="e">
        <f aca="false">IF(B93="","",COUNTIF(B93,"&lt;&gt;"))+MAX(0,A92)</f>
        <v>#VALUE!</v>
      </c>
      <c r="B93" s="37"/>
      <c r="C93" s="38"/>
      <c r="D93" s="38"/>
      <c r="E93" s="76" t="s">
        <v>38</v>
      </c>
      <c r="F93" s="77"/>
      <c r="G93" s="77"/>
      <c r="H93" s="37"/>
      <c r="I93" s="76"/>
      <c r="J93" s="44"/>
      <c r="K93" s="82"/>
      <c r="L93" s="45" t="e">
        <f aca="false">K93/G93</f>
        <v>#DIV/0!</v>
      </c>
      <c r="M93" s="82"/>
      <c r="N93" s="83" t="e">
        <f aca="false">M93/G93</f>
        <v>#DIV/0!</v>
      </c>
    </row>
    <row r="94" customFormat="false" ht="16.7" hidden="false" customHeight="true" outlineLevel="0" collapsed="false">
      <c r="A94" s="84" t="e">
        <f aca="false">IF(B94="","",COUNTIF(B94,"&lt;&gt;"))+MAX(0,A93)</f>
        <v>#VALUE!</v>
      </c>
      <c r="B94" s="37"/>
      <c r="C94" s="38"/>
      <c r="D94" s="38"/>
      <c r="E94" s="76" t="s">
        <v>38</v>
      </c>
      <c r="F94" s="77"/>
      <c r="G94" s="77"/>
      <c r="H94" s="37"/>
      <c r="I94" s="76"/>
      <c r="J94" s="44"/>
      <c r="K94" s="82"/>
      <c r="L94" s="45" t="e">
        <f aca="false">K94/G94</f>
        <v>#DIV/0!</v>
      </c>
      <c r="M94" s="82"/>
      <c r="N94" s="83" t="e">
        <f aca="false">M94/G94</f>
        <v>#DIV/0!</v>
      </c>
    </row>
    <row r="95" customFormat="false" ht="16.7" hidden="false" customHeight="true" outlineLevel="0" collapsed="false">
      <c r="A95" s="84" t="e">
        <f aca="false">IF(B95="","",COUNTIF(B95,"&lt;&gt;"))+MAX(0,A94)</f>
        <v>#VALUE!</v>
      </c>
      <c r="B95" s="37"/>
      <c r="C95" s="38"/>
      <c r="D95" s="38"/>
      <c r="E95" s="76" t="s">
        <v>38</v>
      </c>
      <c r="F95" s="77"/>
      <c r="G95" s="77"/>
      <c r="H95" s="37"/>
      <c r="I95" s="76"/>
      <c r="J95" s="44"/>
      <c r="K95" s="82"/>
      <c r="L95" s="45" t="e">
        <f aca="false">K95/G95</f>
        <v>#DIV/0!</v>
      </c>
      <c r="M95" s="82"/>
      <c r="N95" s="83" t="e">
        <f aca="false">M95/G95</f>
        <v>#DIV/0!</v>
      </c>
    </row>
    <row r="96" customFormat="false" ht="16.7" hidden="false" customHeight="true" outlineLevel="0" collapsed="false">
      <c r="A96" s="84" t="e">
        <f aca="false">IF(B96="","",COUNTIF(B96,"&lt;&gt;"))+MAX(0,A95)</f>
        <v>#VALUE!</v>
      </c>
      <c r="B96" s="37"/>
      <c r="C96" s="38"/>
      <c r="D96" s="38"/>
      <c r="E96" s="76" t="s">
        <v>38</v>
      </c>
      <c r="F96" s="77"/>
      <c r="G96" s="77"/>
      <c r="H96" s="37"/>
      <c r="I96" s="76"/>
      <c r="J96" s="44"/>
      <c r="K96" s="82"/>
      <c r="L96" s="45" t="e">
        <f aca="false">K96/G96</f>
        <v>#DIV/0!</v>
      </c>
      <c r="M96" s="82"/>
      <c r="N96" s="83" t="e">
        <f aca="false">M96/G96</f>
        <v>#DIV/0!</v>
      </c>
    </row>
    <row r="97" customFormat="false" ht="16.7" hidden="false" customHeight="true" outlineLevel="0" collapsed="false">
      <c r="A97" s="84" t="e">
        <f aca="false">IF(B97="","",COUNTIF(B97,"&lt;&gt;"))+MAX(0,A96)</f>
        <v>#VALUE!</v>
      </c>
      <c r="B97" s="37"/>
      <c r="C97" s="38"/>
      <c r="D97" s="38"/>
      <c r="E97" s="76" t="s">
        <v>38</v>
      </c>
      <c r="F97" s="77"/>
      <c r="G97" s="77"/>
      <c r="H97" s="37"/>
      <c r="I97" s="76"/>
      <c r="J97" s="44"/>
      <c r="K97" s="82"/>
      <c r="L97" s="45" t="e">
        <f aca="false">K97/G97</f>
        <v>#DIV/0!</v>
      </c>
      <c r="M97" s="82"/>
      <c r="N97" s="83" t="e">
        <f aca="false">M97/G97</f>
        <v>#DIV/0!</v>
      </c>
    </row>
    <row r="98" customFormat="false" ht="16.7" hidden="false" customHeight="true" outlineLevel="0" collapsed="false">
      <c r="A98" s="84" t="e">
        <f aca="false">IF(B98="","",COUNTIF(B98,"&lt;&gt;"))+MAX(0,A97)</f>
        <v>#VALUE!</v>
      </c>
      <c r="B98" s="37"/>
      <c r="C98" s="38"/>
      <c r="D98" s="38"/>
      <c r="E98" s="76" t="s">
        <v>38</v>
      </c>
      <c r="F98" s="77"/>
      <c r="G98" s="77"/>
      <c r="H98" s="37"/>
      <c r="I98" s="76"/>
      <c r="J98" s="44"/>
      <c r="K98" s="82"/>
      <c r="L98" s="45" t="e">
        <f aca="false">K98/G98</f>
        <v>#DIV/0!</v>
      </c>
      <c r="M98" s="82"/>
      <c r="N98" s="83" t="e">
        <f aca="false">M98/G98</f>
        <v>#DIV/0!</v>
      </c>
    </row>
    <row r="99" customFormat="false" ht="16.7" hidden="false" customHeight="true" outlineLevel="0" collapsed="false">
      <c r="A99" s="84" t="e">
        <f aca="false">IF(B99="","",COUNTIF(B99,"&lt;&gt;"))+MAX(0,A98)</f>
        <v>#VALUE!</v>
      </c>
      <c r="B99" s="37"/>
      <c r="C99" s="38"/>
      <c r="D99" s="38"/>
      <c r="E99" s="76" t="s">
        <v>38</v>
      </c>
      <c r="F99" s="77"/>
      <c r="G99" s="77"/>
      <c r="H99" s="37"/>
      <c r="I99" s="76"/>
      <c r="J99" s="44"/>
      <c r="K99" s="82"/>
      <c r="L99" s="45" t="e">
        <f aca="false">K99/G99</f>
        <v>#DIV/0!</v>
      </c>
      <c r="M99" s="82"/>
      <c r="N99" s="83" t="e">
        <f aca="false">M99/G99</f>
        <v>#DIV/0!</v>
      </c>
    </row>
    <row r="100" customFormat="false" ht="16.7" hidden="false" customHeight="true" outlineLevel="0" collapsed="false">
      <c r="A100" s="84" t="e">
        <f aca="false">IF(B100="","",COUNTIF(B100,"&lt;&gt;"))+MAX(0,A99)</f>
        <v>#VALUE!</v>
      </c>
      <c r="B100" s="37"/>
      <c r="C100" s="38"/>
      <c r="D100" s="38"/>
      <c r="E100" s="76" t="s">
        <v>38</v>
      </c>
      <c r="F100" s="77"/>
      <c r="G100" s="77"/>
      <c r="H100" s="37"/>
      <c r="I100" s="76"/>
      <c r="J100" s="44"/>
      <c r="K100" s="82"/>
      <c r="L100" s="45" t="e">
        <f aca="false">K100/G100</f>
        <v>#DIV/0!</v>
      </c>
      <c r="M100" s="82"/>
      <c r="N100" s="83" t="e">
        <f aca="false">M100/G100</f>
        <v>#DIV/0!</v>
      </c>
    </row>
    <row r="101" customFormat="false" ht="16.7" hidden="false" customHeight="true" outlineLevel="0" collapsed="false">
      <c r="A101" s="84" t="e">
        <f aca="false">IF(B101="","",COUNTIF(B101,"&lt;&gt;"))+MAX(0,A100)</f>
        <v>#VALUE!</v>
      </c>
      <c r="B101" s="37"/>
      <c r="C101" s="38"/>
      <c r="D101" s="38"/>
      <c r="E101" s="76" t="s">
        <v>38</v>
      </c>
      <c r="F101" s="77"/>
      <c r="G101" s="77"/>
      <c r="H101" s="37"/>
      <c r="I101" s="76"/>
      <c r="J101" s="44"/>
      <c r="K101" s="82"/>
      <c r="L101" s="45" t="e">
        <f aca="false">K101/G101</f>
        <v>#DIV/0!</v>
      </c>
      <c r="M101" s="82"/>
      <c r="N101" s="83" t="e">
        <f aca="false">M101/G101</f>
        <v>#DIV/0!</v>
      </c>
    </row>
    <row r="102" customFormat="false" ht="16.7" hidden="false" customHeight="true" outlineLevel="0" collapsed="false">
      <c r="A102" s="84" t="e">
        <f aca="false">IF(B102="","",COUNTIF(B102,"&lt;&gt;"))+MAX(0,A101)</f>
        <v>#VALUE!</v>
      </c>
      <c r="B102" s="37"/>
      <c r="C102" s="38"/>
      <c r="D102" s="38"/>
      <c r="E102" s="76" t="s">
        <v>38</v>
      </c>
      <c r="F102" s="77"/>
      <c r="G102" s="77"/>
      <c r="H102" s="37"/>
      <c r="I102" s="76"/>
      <c r="J102" s="44"/>
      <c r="K102" s="82"/>
      <c r="L102" s="45" t="e">
        <f aca="false">K102/G102</f>
        <v>#DIV/0!</v>
      </c>
      <c r="M102" s="82"/>
      <c r="N102" s="83" t="e">
        <f aca="false">M102/G102</f>
        <v>#DIV/0!</v>
      </c>
    </row>
    <row r="103" customFormat="false" ht="16.7" hidden="false" customHeight="true" outlineLevel="0" collapsed="false">
      <c r="A103" s="84" t="e">
        <f aca="false">IF(B103="","",COUNTIF(B103,"&lt;&gt;"))+MAX(0,A102)</f>
        <v>#VALUE!</v>
      </c>
      <c r="B103" s="37"/>
      <c r="C103" s="38"/>
      <c r="D103" s="38"/>
      <c r="E103" s="76" t="s">
        <v>38</v>
      </c>
      <c r="F103" s="77"/>
      <c r="G103" s="77"/>
      <c r="H103" s="37"/>
      <c r="I103" s="76"/>
      <c r="J103" s="44"/>
      <c r="K103" s="82"/>
      <c r="L103" s="45" t="e">
        <f aca="false">K103/G103</f>
        <v>#DIV/0!</v>
      </c>
      <c r="M103" s="82"/>
      <c r="N103" s="83" t="e">
        <f aca="false">M103/G103</f>
        <v>#DIV/0!</v>
      </c>
    </row>
    <row r="104" customFormat="false" ht="16.7" hidden="false" customHeight="true" outlineLevel="0" collapsed="false">
      <c r="A104" s="84" t="e">
        <f aca="false">IF(B104="","",COUNTIF(B104,"&lt;&gt;"))+MAX(0,A103)</f>
        <v>#VALUE!</v>
      </c>
      <c r="B104" s="37"/>
      <c r="C104" s="38"/>
      <c r="D104" s="38"/>
      <c r="E104" s="76" t="s">
        <v>38</v>
      </c>
      <c r="F104" s="77"/>
      <c r="G104" s="77"/>
      <c r="H104" s="37"/>
      <c r="I104" s="76"/>
      <c r="J104" s="44"/>
      <c r="K104" s="82"/>
      <c r="L104" s="45" t="e">
        <f aca="false">K104/G104</f>
        <v>#DIV/0!</v>
      </c>
      <c r="M104" s="82"/>
      <c r="N104" s="83" t="e">
        <f aca="false">M104/G104</f>
        <v>#DIV/0!</v>
      </c>
    </row>
    <row r="105" customFormat="false" ht="16.7" hidden="false" customHeight="true" outlineLevel="0" collapsed="false">
      <c r="A105" s="84" t="e">
        <f aca="false">IF(B105="","",COUNTIF(B105,"&lt;&gt;"))+MAX(0,A104)</f>
        <v>#VALUE!</v>
      </c>
      <c r="B105" s="37"/>
      <c r="C105" s="38"/>
      <c r="D105" s="38"/>
      <c r="E105" s="76" t="s">
        <v>38</v>
      </c>
      <c r="F105" s="77"/>
      <c r="G105" s="77"/>
      <c r="H105" s="37"/>
      <c r="I105" s="76"/>
      <c r="J105" s="44"/>
      <c r="K105" s="82"/>
      <c r="L105" s="45" t="e">
        <f aca="false">K105/G105</f>
        <v>#DIV/0!</v>
      </c>
      <c r="M105" s="82"/>
      <c r="N105" s="83" t="e">
        <f aca="false">M105/G105</f>
        <v>#DIV/0!</v>
      </c>
    </row>
    <row r="106" customFormat="false" ht="16.7" hidden="false" customHeight="true" outlineLevel="0" collapsed="false">
      <c r="A106" s="84" t="e">
        <f aca="false">IF(B106="","",COUNTIF(B106,"&lt;&gt;"))+MAX(0,A105)</f>
        <v>#VALUE!</v>
      </c>
      <c r="B106" s="37"/>
      <c r="C106" s="38"/>
      <c r="D106" s="38"/>
      <c r="E106" s="76" t="s">
        <v>38</v>
      </c>
      <c r="F106" s="77"/>
      <c r="G106" s="77"/>
      <c r="H106" s="37"/>
      <c r="I106" s="76"/>
      <c r="J106" s="44"/>
      <c r="K106" s="82"/>
      <c r="L106" s="45" t="e">
        <f aca="false">K106/G106</f>
        <v>#DIV/0!</v>
      </c>
      <c r="M106" s="82"/>
      <c r="N106" s="83" t="e">
        <f aca="false">M106/G106</f>
        <v>#DIV/0!</v>
      </c>
    </row>
    <row r="107" customFormat="false" ht="16.7" hidden="false" customHeight="true" outlineLevel="0" collapsed="false">
      <c r="A107" s="84" t="e">
        <f aca="false">IF(B107="","",COUNTIF(B107,"&lt;&gt;"))+MAX(0,A106)</f>
        <v>#VALUE!</v>
      </c>
      <c r="B107" s="37"/>
      <c r="C107" s="38"/>
      <c r="D107" s="38"/>
      <c r="E107" s="76" t="s">
        <v>38</v>
      </c>
      <c r="F107" s="77"/>
      <c r="G107" s="77"/>
      <c r="H107" s="37"/>
      <c r="I107" s="76"/>
      <c r="J107" s="44"/>
      <c r="K107" s="82"/>
      <c r="L107" s="45" t="e">
        <f aca="false">K107/G107</f>
        <v>#DIV/0!</v>
      </c>
      <c r="M107" s="82"/>
      <c r="N107" s="83" t="e">
        <f aca="false">M107/G107</f>
        <v>#DIV/0!</v>
      </c>
    </row>
    <row r="108" customFormat="false" ht="16.7" hidden="false" customHeight="true" outlineLevel="0" collapsed="false">
      <c r="A108" s="84" t="e">
        <f aca="false">IF(B108="","",COUNTIF(B108,"&lt;&gt;"))+MAX(0,A107)</f>
        <v>#VALUE!</v>
      </c>
      <c r="B108" s="37"/>
      <c r="C108" s="38"/>
      <c r="D108" s="38"/>
      <c r="E108" s="76" t="s">
        <v>38</v>
      </c>
      <c r="F108" s="77"/>
      <c r="G108" s="77"/>
      <c r="H108" s="37"/>
      <c r="I108" s="76"/>
      <c r="J108" s="44"/>
      <c r="K108" s="82"/>
      <c r="L108" s="45" t="e">
        <f aca="false">K108/G108</f>
        <v>#DIV/0!</v>
      </c>
      <c r="M108" s="82"/>
      <c r="N108" s="83" t="e">
        <f aca="false">M108/G108</f>
        <v>#DIV/0!</v>
      </c>
    </row>
    <row r="109" customFormat="false" ht="16.7" hidden="false" customHeight="true" outlineLevel="0" collapsed="false">
      <c r="A109" s="84" t="e">
        <f aca="false">IF(B109="","",COUNTIF(B109,"&lt;&gt;"))+MAX(0,A108)</f>
        <v>#VALUE!</v>
      </c>
      <c r="B109" s="37"/>
      <c r="C109" s="38"/>
      <c r="D109" s="38"/>
      <c r="E109" s="76" t="s">
        <v>38</v>
      </c>
      <c r="F109" s="77"/>
      <c r="G109" s="77"/>
      <c r="H109" s="37"/>
      <c r="I109" s="76"/>
      <c r="J109" s="44"/>
      <c r="K109" s="82"/>
      <c r="L109" s="45" t="e">
        <f aca="false">K109/G109</f>
        <v>#DIV/0!</v>
      </c>
      <c r="M109" s="82"/>
      <c r="N109" s="83" t="e">
        <f aca="false">M109/G109</f>
        <v>#DIV/0!</v>
      </c>
    </row>
    <row r="110" customFormat="false" ht="16.7" hidden="false" customHeight="true" outlineLevel="0" collapsed="false">
      <c r="A110" s="84" t="e">
        <f aca="false">IF(B110="","",COUNTIF(B110,"&lt;&gt;"))+MAX(0,A109)</f>
        <v>#VALUE!</v>
      </c>
      <c r="B110" s="37"/>
      <c r="C110" s="38"/>
      <c r="D110" s="38"/>
      <c r="E110" s="76" t="s">
        <v>38</v>
      </c>
      <c r="F110" s="77"/>
      <c r="G110" s="77"/>
      <c r="H110" s="37"/>
      <c r="I110" s="76"/>
      <c r="J110" s="44"/>
      <c r="K110" s="82"/>
      <c r="L110" s="45" t="e">
        <f aca="false">K110/G110</f>
        <v>#DIV/0!</v>
      </c>
      <c r="M110" s="82"/>
      <c r="N110" s="83" t="e">
        <f aca="false">M110/G110</f>
        <v>#DIV/0!</v>
      </c>
    </row>
    <row r="111" customFormat="false" ht="16.7" hidden="false" customHeight="true" outlineLevel="0" collapsed="false">
      <c r="A111" s="84" t="e">
        <f aca="false">IF(B111="","",COUNTIF(B111,"&lt;&gt;"))+MAX(0,A110)</f>
        <v>#VALUE!</v>
      </c>
      <c r="B111" s="37"/>
      <c r="C111" s="38"/>
      <c r="D111" s="38"/>
      <c r="E111" s="76" t="s">
        <v>38</v>
      </c>
      <c r="F111" s="77"/>
      <c r="G111" s="77"/>
      <c r="H111" s="37"/>
      <c r="I111" s="76"/>
      <c r="J111" s="44"/>
      <c r="K111" s="82"/>
      <c r="L111" s="45" t="e">
        <f aca="false">K111/G111</f>
        <v>#DIV/0!</v>
      </c>
      <c r="M111" s="82"/>
      <c r="N111" s="83" t="e">
        <f aca="false">M111/G111</f>
        <v>#DIV/0!</v>
      </c>
    </row>
    <row r="112" customFormat="false" ht="16.7" hidden="false" customHeight="true" outlineLevel="0" collapsed="false">
      <c r="A112" s="84" t="e">
        <f aca="false">IF(B112="","",COUNTIF(B112,"&lt;&gt;"))+MAX(0,A111)</f>
        <v>#VALUE!</v>
      </c>
      <c r="B112" s="37"/>
      <c r="C112" s="38"/>
      <c r="D112" s="38"/>
      <c r="E112" s="76" t="s">
        <v>38</v>
      </c>
      <c r="F112" s="77"/>
      <c r="G112" s="77"/>
      <c r="H112" s="37"/>
      <c r="I112" s="76"/>
      <c r="J112" s="44"/>
      <c r="K112" s="82"/>
      <c r="L112" s="45" t="e">
        <f aca="false">K112/G112</f>
        <v>#DIV/0!</v>
      </c>
      <c r="M112" s="82"/>
      <c r="N112" s="83" t="e">
        <f aca="false">M112/G112</f>
        <v>#DIV/0!</v>
      </c>
    </row>
    <row r="113" customFormat="false" ht="16.7" hidden="false" customHeight="true" outlineLevel="0" collapsed="false">
      <c r="A113" s="84" t="e">
        <f aca="false">IF(B113="","",COUNTIF(B113,"&lt;&gt;"))+MAX(0,A112)</f>
        <v>#VALUE!</v>
      </c>
      <c r="B113" s="37"/>
      <c r="C113" s="38"/>
      <c r="D113" s="38"/>
      <c r="E113" s="76" t="s">
        <v>38</v>
      </c>
      <c r="F113" s="77"/>
      <c r="G113" s="77"/>
      <c r="H113" s="37"/>
      <c r="I113" s="76"/>
      <c r="J113" s="44"/>
      <c r="K113" s="82"/>
      <c r="L113" s="45" t="e">
        <f aca="false">K113/G113</f>
        <v>#DIV/0!</v>
      </c>
      <c r="M113" s="82"/>
      <c r="N113" s="83" t="e">
        <f aca="false">M113/G113</f>
        <v>#DIV/0!</v>
      </c>
    </row>
    <row r="114" customFormat="false" ht="16.7" hidden="false" customHeight="true" outlineLevel="0" collapsed="false">
      <c r="A114" s="84" t="e">
        <f aca="false">IF(B114="","",COUNTIF(B114,"&lt;&gt;"))+MAX(0,A113)</f>
        <v>#VALUE!</v>
      </c>
      <c r="B114" s="37"/>
      <c r="C114" s="38"/>
      <c r="D114" s="38"/>
      <c r="E114" s="76" t="s">
        <v>38</v>
      </c>
      <c r="F114" s="77"/>
      <c r="G114" s="77"/>
      <c r="H114" s="37"/>
      <c r="I114" s="76"/>
      <c r="J114" s="44"/>
      <c r="K114" s="82"/>
      <c r="L114" s="45" t="e">
        <f aca="false">K114/G114</f>
        <v>#DIV/0!</v>
      </c>
      <c r="M114" s="82"/>
      <c r="N114" s="83" t="e">
        <f aca="false">M114/G114</f>
        <v>#DIV/0!</v>
      </c>
    </row>
    <row r="115" customFormat="false" ht="16.7" hidden="false" customHeight="true" outlineLevel="0" collapsed="false">
      <c r="A115" s="85" t="e">
        <f aca="false">IF(B115="","",COUNTIF(B115,"&lt;&gt;"))+MAX(0,A114)</f>
        <v>#VALUE!</v>
      </c>
      <c r="B115" s="37"/>
      <c r="C115" s="47"/>
      <c r="D115" s="47"/>
      <c r="E115" s="86" t="s">
        <v>38</v>
      </c>
      <c r="F115" s="87"/>
      <c r="G115" s="77"/>
      <c r="H115" s="37"/>
      <c r="I115" s="76"/>
      <c r="J115" s="54"/>
      <c r="K115" s="82"/>
      <c r="L115" s="55" t="e">
        <f aca="false">K115/G115</f>
        <v>#DIV/0!</v>
      </c>
      <c r="M115" s="82"/>
      <c r="N115" s="83" t="e">
        <f aca="false">M115/G115</f>
        <v>#DIV/0!</v>
      </c>
    </row>
    <row r="116" customFormat="false" ht="16.7" hidden="false" customHeight="true" outlineLevel="0" collapsed="false">
      <c r="A116" s="84" t="e">
        <f aca="false">IF(B116="","",COUNTIF(B116,"&lt;&gt;"))+MAX(0,A115)</f>
        <v>#VALUE!</v>
      </c>
      <c r="B116" s="37"/>
      <c r="C116" s="38"/>
      <c r="D116" s="38"/>
      <c r="E116" s="76" t="s">
        <v>38</v>
      </c>
      <c r="F116" s="77"/>
      <c r="G116" s="77"/>
      <c r="H116" s="37"/>
      <c r="I116" s="76"/>
      <c r="J116" s="44"/>
      <c r="K116" s="82"/>
      <c r="L116" s="45" t="e">
        <f aca="false">K116/G116</f>
        <v>#DIV/0!</v>
      </c>
      <c r="M116" s="82"/>
      <c r="N116" s="83" t="e">
        <f aca="false">M116/G116</f>
        <v>#DIV/0!</v>
      </c>
    </row>
    <row r="117" customFormat="false" ht="16.7" hidden="false" customHeight="true" outlineLevel="0" collapsed="false">
      <c r="A117" s="84" t="e">
        <f aca="false">IF(B117="","",COUNTIF(B117,"&lt;&gt;"))+MAX(0,A116)</f>
        <v>#VALUE!</v>
      </c>
      <c r="B117" s="37"/>
      <c r="C117" s="38"/>
      <c r="D117" s="38"/>
      <c r="E117" s="76" t="s">
        <v>38</v>
      </c>
      <c r="F117" s="77"/>
      <c r="G117" s="77"/>
      <c r="H117" s="37"/>
      <c r="I117" s="76"/>
      <c r="J117" s="44"/>
      <c r="K117" s="82"/>
      <c r="L117" s="45" t="e">
        <f aca="false">K117/G117</f>
        <v>#DIV/0!</v>
      </c>
      <c r="M117" s="82"/>
      <c r="N117" s="83" t="e">
        <f aca="false">M117/G117</f>
        <v>#DIV/0!</v>
      </c>
    </row>
    <row r="118" customFormat="false" ht="16.7" hidden="false" customHeight="true" outlineLevel="0" collapsed="false">
      <c r="A118" s="84" t="e">
        <f aca="false">IF(B118="","",COUNTIF(B118,"&lt;&gt;"))+MAX(0,A117)</f>
        <v>#VALUE!</v>
      </c>
      <c r="B118" s="37"/>
      <c r="C118" s="38"/>
      <c r="D118" s="38"/>
      <c r="E118" s="76" t="s">
        <v>38</v>
      </c>
      <c r="F118" s="77"/>
      <c r="G118" s="77"/>
      <c r="H118" s="37"/>
      <c r="I118" s="80"/>
      <c r="J118" s="44"/>
      <c r="K118" s="82"/>
      <c r="L118" s="45" t="e">
        <f aca="false">K118/G118</f>
        <v>#DIV/0!</v>
      </c>
      <c r="M118" s="82"/>
      <c r="N118" s="83" t="e">
        <f aca="false">M118/G118</f>
        <v>#DIV/0!</v>
      </c>
    </row>
    <row r="119" customFormat="false" ht="16.7" hidden="false" customHeight="true" outlineLevel="0" collapsed="false">
      <c r="A119" s="84" t="e">
        <f aca="false">IF(B119="","",COUNTIF(B119,"&lt;&gt;"))+MAX(0,A118)</f>
        <v>#VALUE!</v>
      </c>
      <c r="B119" s="37"/>
      <c r="C119" s="38"/>
      <c r="D119" s="38"/>
      <c r="E119" s="76" t="s">
        <v>38</v>
      </c>
      <c r="F119" s="77"/>
      <c r="G119" s="77"/>
      <c r="H119" s="37"/>
      <c r="I119" s="76"/>
      <c r="J119" s="44"/>
      <c r="K119" s="82"/>
      <c r="L119" s="45" t="e">
        <f aca="false">K119/G119</f>
        <v>#DIV/0!</v>
      </c>
      <c r="M119" s="82"/>
      <c r="N119" s="83" t="e">
        <f aca="false">M119/G119</f>
        <v>#DIV/0!</v>
      </c>
    </row>
    <row r="120" customFormat="false" ht="16.7" hidden="false" customHeight="true" outlineLevel="0" collapsed="false">
      <c r="A120" s="84" t="e">
        <f aca="false">IF(B120="","",COUNTIF(B120,"&lt;&gt;"))+MAX(0,A119)</f>
        <v>#VALUE!</v>
      </c>
      <c r="B120" s="37"/>
      <c r="C120" s="38"/>
      <c r="D120" s="38"/>
      <c r="E120" s="76" t="s">
        <v>38</v>
      </c>
      <c r="F120" s="77"/>
      <c r="G120" s="77"/>
      <c r="H120" s="37"/>
      <c r="I120" s="76"/>
      <c r="J120" s="44"/>
      <c r="K120" s="82"/>
      <c r="L120" s="45" t="e">
        <f aca="false">K120/G120</f>
        <v>#DIV/0!</v>
      </c>
      <c r="M120" s="82"/>
      <c r="N120" s="83" t="e">
        <f aca="false">M120/G120</f>
        <v>#DIV/0!</v>
      </c>
    </row>
    <row r="121" customFormat="false" ht="16.7" hidden="false" customHeight="true" outlineLevel="0" collapsed="false">
      <c r="A121" s="85" t="e">
        <f aca="false">IF(B121="","",COUNTIF(B121,"&lt;&gt;"))+MAX(0,A120)</f>
        <v>#VALUE!</v>
      </c>
      <c r="B121" s="37"/>
      <c r="C121" s="47"/>
      <c r="D121" s="47"/>
      <c r="E121" s="86" t="s">
        <v>38</v>
      </c>
      <c r="F121" s="87"/>
      <c r="G121" s="77"/>
      <c r="H121" s="37"/>
      <c r="I121" s="76"/>
      <c r="J121" s="54"/>
      <c r="K121" s="82"/>
      <c r="L121" s="55" t="e">
        <f aca="false">K121/G121</f>
        <v>#DIV/0!</v>
      </c>
      <c r="M121" s="82"/>
      <c r="N121" s="83" t="e">
        <f aca="false">M121/G121</f>
        <v>#DIV/0!</v>
      </c>
    </row>
    <row r="122" customFormat="false" ht="16.7" hidden="false" customHeight="true" outlineLevel="0" collapsed="false">
      <c r="A122" s="84" t="e">
        <f aca="false">IF(B122="","",COUNTIF(B122,"&lt;&gt;"))+MAX(0,A121)</f>
        <v>#VALUE!</v>
      </c>
      <c r="B122" s="37"/>
      <c r="C122" s="38"/>
      <c r="D122" s="38"/>
      <c r="E122" s="76" t="s">
        <v>38</v>
      </c>
      <c r="F122" s="77"/>
      <c r="G122" s="77"/>
      <c r="H122" s="37"/>
      <c r="I122" s="76"/>
      <c r="J122" s="44"/>
      <c r="K122" s="82"/>
      <c r="L122" s="45" t="e">
        <f aca="false">K122/G122</f>
        <v>#DIV/0!</v>
      </c>
      <c r="M122" s="82"/>
      <c r="N122" s="83" t="e">
        <f aca="false">M122/G122</f>
        <v>#DIV/0!</v>
      </c>
    </row>
    <row r="123" customFormat="false" ht="16.7" hidden="false" customHeight="true" outlineLevel="0" collapsed="false">
      <c r="A123" s="84" t="e">
        <f aca="false">IF(B123="","",COUNTIF(B123,"&lt;&gt;"))+MAX(0,A122)</f>
        <v>#VALUE!</v>
      </c>
      <c r="B123" s="37"/>
      <c r="C123" s="38"/>
      <c r="D123" s="38"/>
      <c r="E123" s="76" t="s">
        <v>38</v>
      </c>
      <c r="F123" s="77"/>
      <c r="G123" s="77"/>
      <c r="H123" s="37"/>
      <c r="I123" s="76"/>
      <c r="J123" s="44"/>
      <c r="K123" s="82"/>
      <c r="L123" s="45" t="e">
        <f aca="false">K123/G123</f>
        <v>#DIV/0!</v>
      </c>
      <c r="M123" s="82"/>
      <c r="N123" s="83" t="e">
        <f aca="false">M123/G123</f>
        <v>#DIV/0!</v>
      </c>
    </row>
    <row r="124" customFormat="false" ht="16.7" hidden="false" customHeight="true" outlineLevel="0" collapsed="false">
      <c r="A124" s="84" t="e">
        <f aca="false">IF(B124="","",COUNTIF(B124,"&lt;&gt;"))+MAX(0,A123)</f>
        <v>#VALUE!</v>
      </c>
      <c r="B124" s="37"/>
      <c r="C124" s="38"/>
      <c r="D124" s="38"/>
      <c r="E124" s="76" t="s">
        <v>38</v>
      </c>
      <c r="F124" s="77"/>
      <c r="G124" s="77"/>
      <c r="H124" s="37"/>
      <c r="I124" s="76"/>
      <c r="J124" s="44"/>
      <c r="K124" s="82"/>
      <c r="L124" s="45" t="e">
        <f aca="false">K124/G124</f>
        <v>#DIV/0!</v>
      </c>
      <c r="M124" s="82"/>
      <c r="N124" s="83" t="e">
        <f aca="false">M124/G124</f>
        <v>#DIV/0!</v>
      </c>
    </row>
    <row r="125" customFormat="false" ht="16.7" hidden="false" customHeight="true" outlineLevel="0" collapsed="false">
      <c r="A125" s="84" t="e">
        <f aca="false">IF(B125="","",COUNTIF(B125,"&lt;&gt;"))+MAX(0,A124)</f>
        <v>#VALUE!</v>
      </c>
      <c r="B125" s="37"/>
      <c r="C125" s="38"/>
      <c r="D125" s="38"/>
      <c r="E125" s="76" t="s">
        <v>38</v>
      </c>
      <c r="F125" s="77"/>
      <c r="G125" s="77"/>
      <c r="H125" s="37"/>
      <c r="I125" s="76"/>
      <c r="J125" s="44"/>
      <c r="K125" s="82"/>
      <c r="L125" s="45" t="e">
        <f aca="false">K125/G125</f>
        <v>#DIV/0!</v>
      </c>
      <c r="M125" s="82"/>
      <c r="N125" s="83" t="e">
        <f aca="false">M125/G125</f>
        <v>#DIV/0!</v>
      </c>
    </row>
    <row r="126" customFormat="false" ht="16.7" hidden="false" customHeight="true" outlineLevel="0" collapsed="false">
      <c r="A126" s="84" t="e">
        <f aca="false">IF(B126="","",COUNTIF(B126,"&lt;&gt;"))+MAX(0,A125)</f>
        <v>#VALUE!</v>
      </c>
      <c r="B126" s="37"/>
      <c r="C126" s="38"/>
      <c r="D126" s="38"/>
      <c r="E126" s="76" t="s">
        <v>38</v>
      </c>
      <c r="F126" s="77"/>
      <c r="G126" s="77"/>
      <c r="H126" s="37"/>
      <c r="I126" s="76"/>
      <c r="J126" s="44"/>
      <c r="K126" s="82"/>
      <c r="L126" s="45" t="e">
        <f aca="false">K126/G126</f>
        <v>#DIV/0!</v>
      </c>
      <c r="M126" s="82"/>
      <c r="N126" s="83" t="e">
        <f aca="false">M126/G126</f>
        <v>#DIV/0!</v>
      </c>
    </row>
    <row r="127" customFormat="false" ht="16.7" hidden="false" customHeight="true" outlineLevel="0" collapsed="false">
      <c r="A127" s="84" t="e">
        <f aca="false">IF(B127="","",COUNTIF(B127,"&lt;&gt;"))+MAX(0,A126)</f>
        <v>#VALUE!</v>
      </c>
      <c r="B127" s="37"/>
      <c r="C127" s="38"/>
      <c r="D127" s="38"/>
      <c r="E127" s="76" t="s">
        <v>38</v>
      </c>
      <c r="F127" s="77"/>
      <c r="G127" s="77"/>
      <c r="H127" s="37"/>
      <c r="I127" s="76"/>
      <c r="J127" s="44"/>
      <c r="K127" s="82"/>
      <c r="L127" s="45" t="e">
        <f aca="false">K127/G127</f>
        <v>#DIV/0!</v>
      </c>
      <c r="M127" s="82"/>
      <c r="N127" s="83" t="e">
        <f aca="false">M127/G127</f>
        <v>#DIV/0!</v>
      </c>
    </row>
    <row r="128" customFormat="false" ht="16.7" hidden="false" customHeight="true" outlineLevel="0" collapsed="false">
      <c r="A128" s="84" t="e">
        <f aca="false">IF(B128="","",COUNTIF(B128,"&lt;&gt;"))+MAX(0,A127)</f>
        <v>#VALUE!</v>
      </c>
      <c r="B128" s="37"/>
      <c r="C128" s="38"/>
      <c r="D128" s="38"/>
      <c r="E128" s="76" t="s">
        <v>38</v>
      </c>
      <c r="F128" s="77"/>
      <c r="G128" s="77"/>
      <c r="H128" s="37"/>
      <c r="I128" s="76"/>
      <c r="J128" s="44"/>
      <c r="K128" s="82"/>
      <c r="L128" s="45" t="e">
        <f aca="false">K128/G128</f>
        <v>#DIV/0!</v>
      </c>
      <c r="M128" s="82"/>
      <c r="N128" s="83" t="e">
        <f aca="false">M128/G128</f>
        <v>#DIV/0!</v>
      </c>
    </row>
    <row r="129" customFormat="false" ht="16.7" hidden="false" customHeight="true" outlineLevel="0" collapsed="false">
      <c r="A129" s="84" t="e">
        <f aca="false">IF(B129="","",COUNTIF(B129,"&lt;&gt;"))+MAX(0,A128)</f>
        <v>#VALUE!</v>
      </c>
      <c r="B129" s="37"/>
      <c r="C129" s="38"/>
      <c r="D129" s="38"/>
      <c r="E129" s="76" t="s">
        <v>38</v>
      </c>
      <c r="F129" s="77"/>
      <c r="G129" s="77"/>
      <c r="H129" s="37"/>
      <c r="I129" s="76"/>
      <c r="J129" s="44"/>
      <c r="K129" s="82"/>
      <c r="L129" s="45" t="e">
        <f aca="false">K129/G129</f>
        <v>#DIV/0!</v>
      </c>
      <c r="M129" s="82"/>
      <c r="N129" s="83" t="e">
        <f aca="false">M129/G129</f>
        <v>#DIV/0!</v>
      </c>
    </row>
    <row r="130" customFormat="false" ht="16.7" hidden="false" customHeight="true" outlineLevel="0" collapsed="false">
      <c r="A130" s="84" t="e">
        <f aca="false">IF(B130="","",COUNTIF(B130,"&lt;&gt;"))+MAX(0,A129)</f>
        <v>#VALUE!</v>
      </c>
      <c r="B130" s="37"/>
      <c r="C130" s="38"/>
      <c r="D130" s="38"/>
      <c r="E130" s="76" t="s">
        <v>38</v>
      </c>
      <c r="F130" s="77"/>
      <c r="G130" s="77"/>
      <c r="H130" s="37"/>
      <c r="I130" s="76"/>
      <c r="J130" s="44"/>
      <c r="K130" s="82"/>
      <c r="L130" s="45" t="e">
        <f aca="false">K130/G130</f>
        <v>#DIV/0!</v>
      </c>
      <c r="M130" s="82"/>
      <c r="N130" s="83" t="e">
        <f aca="false">M130/G130</f>
        <v>#DIV/0!</v>
      </c>
    </row>
    <row r="131" customFormat="false" ht="16.7" hidden="false" customHeight="true" outlineLevel="0" collapsed="false">
      <c r="A131" s="84" t="e">
        <f aca="false">IF(B131="","",COUNTIF(B131,"&lt;&gt;"))+MAX(0,A130)</f>
        <v>#VALUE!</v>
      </c>
      <c r="B131" s="37"/>
      <c r="C131" s="38"/>
      <c r="D131" s="38"/>
      <c r="E131" s="76" t="s">
        <v>38</v>
      </c>
      <c r="F131" s="77"/>
      <c r="G131" s="77"/>
      <c r="H131" s="37"/>
      <c r="I131" s="76"/>
      <c r="J131" s="44"/>
      <c r="K131" s="82"/>
      <c r="L131" s="45" t="e">
        <f aca="false">K131/G131</f>
        <v>#DIV/0!</v>
      </c>
      <c r="M131" s="82"/>
      <c r="N131" s="83" t="e">
        <f aca="false">M131/G131</f>
        <v>#DIV/0!</v>
      </c>
    </row>
    <row r="132" customFormat="false" ht="16.7" hidden="false" customHeight="true" outlineLevel="0" collapsed="false">
      <c r="A132" s="84" t="e">
        <f aca="false">IF(B132="","",COUNTIF(B132,"&lt;&gt;"))+MAX(0,A131)</f>
        <v>#VALUE!</v>
      </c>
      <c r="B132" s="37"/>
      <c r="C132" s="38"/>
      <c r="D132" s="38"/>
      <c r="E132" s="76" t="s">
        <v>38</v>
      </c>
      <c r="F132" s="77"/>
      <c r="G132" s="77"/>
      <c r="H132" s="37"/>
      <c r="I132" s="76"/>
      <c r="J132" s="44"/>
      <c r="K132" s="82"/>
      <c r="L132" s="45" t="e">
        <f aca="false">K132/G132</f>
        <v>#DIV/0!</v>
      </c>
      <c r="M132" s="82"/>
      <c r="N132" s="83" t="e">
        <f aca="false">M132/G132</f>
        <v>#DIV/0!</v>
      </c>
    </row>
    <row r="133" customFormat="false" ht="16.7" hidden="false" customHeight="true" outlineLevel="0" collapsed="false">
      <c r="A133" s="84" t="e">
        <f aca="false">IF(B133="","",COUNTIF(B133,"&lt;&gt;"))+MAX(0,A132)</f>
        <v>#VALUE!</v>
      </c>
      <c r="B133" s="37"/>
      <c r="C133" s="38"/>
      <c r="D133" s="38"/>
      <c r="E133" s="76" t="s">
        <v>38</v>
      </c>
      <c r="F133" s="77"/>
      <c r="G133" s="77"/>
      <c r="H133" s="37"/>
      <c r="I133" s="76"/>
      <c r="J133" s="44"/>
      <c r="K133" s="82"/>
      <c r="L133" s="45" t="e">
        <f aca="false">K133/G133</f>
        <v>#DIV/0!</v>
      </c>
      <c r="M133" s="82"/>
      <c r="N133" s="83" t="e">
        <f aca="false">M133/G133</f>
        <v>#DIV/0!</v>
      </c>
    </row>
    <row r="134" customFormat="false" ht="16.7" hidden="false" customHeight="true" outlineLevel="0" collapsed="false">
      <c r="A134" s="84" t="e">
        <f aca="false">IF(B134="","",COUNTIF(B134,"&lt;&gt;"))+MAX(0,A133)</f>
        <v>#VALUE!</v>
      </c>
      <c r="B134" s="37"/>
      <c r="C134" s="38"/>
      <c r="D134" s="38"/>
      <c r="E134" s="76" t="s">
        <v>38</v>
      </c>
      <c r="F134" s="77"/>
      <c r="G134" s="77"/>
      <c r="H134" s="37"/>
      <c r="I134" s="76"/>
      <c r="J134" s="44"/>
      <c r="K134" s="82"/>
      <c r="L134" s="45" t="e">
        <f aca="false">K134/G134</f>
        <v>#DIV/0!</v>
      </c>
      <c r="M134" s="82"/>
      <c r="N134" s="83" t="e">
        <f aca="false">M134/G134</f>
        <v>#DIV/0!</v>
      </c>
    </row>
    <row r="135" customFormat="false" ht="16.7" hidden="false" customHeight="true" outlineLevel="0" collapsed="false">
      <c r="A135" s="84" t="e">
        <f aca="false">IF(B135="","",COUNTIF(B135,"&lt;&gt;"))+MAX(0,A134)</f>
        <v>#VALUE!</v>
      </c>
      <c r="B135" s="37"/>
      <c r="C135" s="38"/>
      <c r="D135" s="38"/>
      <c r="E135" s="76" t="s">
        <v>38</v>
      </c>
      <c r="F135" s="77"/>
      <c r="G135" s="77"/>
      <c r="H135" s="37"/>
      <c r="I135" s="76"/>
      <c r="J135" s="44"/>
      <c r="K135" s="82"/>
      <c r="L135" s="45" t="e">
        <f aca="false">K135/G135</f>
        <v>#DIV/0!</v>
      </c>
      <c r="M135" s="82"/>
      <c r="N135" s="83" t="e">
        <f aca="false">M135/G135</f>
        <v>#DIV/0!</v>
      </c>
    </row>
    <row r="136" customFormat="false" ht="16.7" hidden="false" customHeight="true" outlineLevel="0" collapsed="false">
      <c r="A136" s="84" t="e">
        <f aca="false">IF(B136="","",COUNTIF(B136,"&lt;&gt;"))+MAX(0,A135)</f>
        <v>#VALUE!</v>
      </c>
      <c r="B136" s="37"/>
      <c r="C136" s="38"/>
      <c r="D136" s="38"/>
      <c r="E136" s="76" t="s">
        <v>38</v>
      </c>
      <c r="F136" s="77"/>
      <c r="G136" s="77"/>
      <c r="H136" s="37"/>
      <c r="I136" s="76"/>
      <c r="J136" s="44"/>
      <c r="K136" s="82"/>
      <c r="L136" s="45" t="e">
        <f aca="false">K136/G136</f>
        <v>#DIV/0!</v>
      </c>
      <c r="M136" s="82"/>
      <c r="N136" s="83" t="e">
        <f aca="false">M136/G136</f>
        <v>#DIV/0!</v>
      </c>
    </row>
    <row r="137" customFormat="false" ht="16.7" hidden="false" customHeight="true" outlineLevel="0" collapsed="false">
      <c r="A137" s="84" t="e">
        <f aca="false">IF(B137="","",COUNTIF(B137,"&lt;&gt;"))+MAX(0,A136)</f>
        <v>#VALUE!</v>
      </c>
      <c r="B137" s="37"/>
      <c r="C137" s="38"/>
      <c r="D137" s="38"/>
      <c r="E137" s="76" t="s">
        <v>38</v>
      </c>
      <c r="F137" s="77"/>
      <c r="G137" s="77"/>
      <c r="H137" s="37"/>
      <c r="I137" s="76"/>
      <c r="J137" s="44"/>
      <c r="K137" s="82"/>
      <c r="L137" s="45" t="e">
        <f aca="false">K137/G137</f>
        <v>#DIV/0!</v>
      </c>
      <c r="M137" s="82"/>
      <c r="N137" s="83" t="e">
        <f aca="false">M137/G137</f>
        <v>#DIV/0!</v>
      </c>
    </row>
    <row r="138" customFormat="false" ht="16.7" hidden="false" customHeight="true" outlineLevel="0" collapsed="false">
      <c r="A138" s="84" t="e">
        <f aca="false">IF(B138="","",COUNTIF(B138,"&lt;&gt;"))+MAX(0,A137)</f>
        <v>#VALUE!</v>
      </c>
      <c r="B138" s="37"/>
      <c r="C138" s="38"/>
      <c r="D138" s="38"/>
      <c r="E138" s="76" t="s">
        <v>38</v>
      </c>
      <c r="F138" s="77"/>
      <c r="G138" s="77"/>
      <c r="H138" s="37"/>
      <c r="I138" s="76"/>
      <c r="J138" s="44"/>
      <c r="K138" s="82"/>
      <c r="L138" s="45" t="e">
        <f aca="false">K138/G138</f>
        <v>#DIV/0!</v>
      </c>
      <c r="M138" s="82"/>
      <c r="N138" s="83" t="e">
        <f aca="false">M138/G138</f>
        <v>#DIV/0!</v>
      </c>
    </row>
    <row r="139" customFormat="false" ht="16.7" hidden="false" customHeight="true" outlineLevel="0" collapsed="false">
      <c r="A139" s="84" t="e">
        <f aca="false">IF(B139="","",COUNTIF(B139,"&lt;&gt;"))+MAX(0,A138)</f>
        <v>#VALUE!</v>
      </c>
      <c r="B139" s="37"/>
      <c r="C139" s="38"/>
      <c r="D139" s="38"/>
      <c r="E139" s="76" t="s">
        <v>38</v>
      </c>
      <c r="F139" s="77"/>
      <c r="G139" s="77"/>
      <c r="H139" s="37"/>
      <c r="I139" s="76"/>
      <c r="J139" s="44"/>
      <c r="K139" s="82"/>
      <c r="L139" s="45" t="e">
        <f aca="false">K139/G139</f>
        <v>#DIV/0!</v>
      </c>
      <c r="M139" s="82"/>
      <c r="N139" s="83" t="e">
        <f aca="false">M139/G139</f>
        <v>#DIV/0!</v>
      </c>
    </row>
    <row r="140" customFormat="false" ht="16.7" hidden="false" customHeight="true" outlineLevel="0" collapsed="false">
      <c r="A140" s="84" t="e">
        <f aca="false">IF(B140="","",COUNTIF(B140,"&lt;&gt;"))+MAX(0,A139)</f>
        <v>#VALUE!</v>
      </c>
      <c r="B140" s="37"/>
      <c r="C140" s="47"/>
      <c r="D140" s="47"/>
      <c r="E140" s="86" t="s">
        <v>38</v>
      </c>
      <c r="F140" s="87"/>
      <c r="G140" s="77"/>
      <c r="H140" s="37"/>
      <c r="I140" s="76"/>
      <c r="J140" s="54"/>
      <c r="K140" s="82"/>
      <c r="L140" s="55" t="e">
        <f aca="false">K140/G140</f>
        <v>#DIV/0!</v>
      </c>
      <c r="M140" s="82"/>
      <c r="N140" s="83" t="e">
        <f aca="false">M140/G140</f>
        <v>#DIV/0!</v>
      </c>
    </row>
    <row r="141" customFormat="false" ht="16.7" hidden="false" customHeight="true" outlineLevel="0" collapsed="false">
      <c r="A141" s="84" t="e">
        <f aca="false">IF(B141="","",COUNTIF(B141,"&lt;&gt;"))+MAX(0,A140)</f>
        <v>#VALUE!</v>
      </c>
      <c r="B141" s="37"/>
      <c r="C141" s="38"/>
      <c r="D141" s="38"/>
      <c r="E141" s="76" t="s">
        <v>38</v>
      </c>
      <c r="F141" s="77"/>
      <c r="G141" s="77"/>
      <c r="H141" s="37"/>
      <c r="I141" s="76"/>
      <c r="J141" s="44"/>
      <c r="K141" s="82"/>
      <c r="L141" s="45" t="e">
        <f aca="false">K141/G141</f>
        <v>#DIV/0!</v>
      </c>
      <c r="M141" s="82"/>
      <c r="N141" s="83" t="e">
        <f aca="false">M141/G141</f>
        <v>#DIV/0!</v>
      </c>
    </row>
    <row r="142" customFormat="false" ht="16.7" hidden="false" customHeight="true" outlineLevel="0" collapsed="false">
      <c r="A142" s="84" t="e">
        <f aca="false">IF(B142="","",COUNTIF(B142,"&lt;&gt;"))+MAX(0,A141)</f>
        <v>#VALUE!</v>
      </c>
      <c r="B142" s="37"/>
      <c r="C142" s="38"/>
      <c r="D142" s="38"/>
      <c r="E142" s="76" t="s">
        <v>38</v>
      </c>
      <c r="F142" s="77"/>
      <c r="G142" s="77"/>
      <c r="H142" s="37"/>
      <c r="I142" s="76"/>
      <c r="J142" s="44"/>
      <c r="K142" s="82"/>
      <c r="L142" s="45" t="e">
        <f aca="false">K142/G142</f>
        <v>#DIV/0!</v>
      </c>
      <c r="M142" s="82"/>
      <c r="N142" s="83" t="e">
        <f aca="false">M142/G142</f>
        <v>#DIV/0!</v>
      </c>
    </row>
    <row r="143" customFormat="false" ht="16.7" hidden="false" customHeight="true" outlineLevel="0" collapsed="false">
      <c r="A143" s="84" t="e">
        <f aca="false">IF(B143="","",COUNTIF(B143,"&lt;&gt;"))+MAX(0,A142)</f>
        <v>#VALUE!</v>
      </c>
      <c r="B143" s="37"/>
      <c r="C143" s="38"/>
      <c r="D143" s="38"/>
      <c r="E143" s="76" t="s">
        <v>38</v>
      </c>
      <c r="F143" s="77"/>
      <c r="G143" s="77"/>
      <c r="H143" s="37"/>
      <c r="I143" s="80"/>
      <c r="J143" s="44"/>
      <c r="K143" s="82"/>
      <c r="L143" s="45" t="e">
        <f aca="false">K143/G143</f>
        <v>#DIV/0!</v>
      </c>
      <c r="M143" s="82"/>
      <c r="N143" s="83" t="e">
        <f aca="false">M143/G143</f>
        <v>#DIV/0!</v>
      </c>
    </row>
    <row r="144" customFormat="false" ht="16.7" hidden="false" customHeight="true" outlineLevel="0" collapsed="false">
      <c r="A144" s="84" t="e">
        <f aca="false">IF(B144="","",COUNTIF(B144,"&lt;&gt;"))+MAX(0,A143)</f>
        <v>#VALUE!</v>
      </c>
      <c r="B144" s="37"/>
      <c r="C144" s="38"/>
      <c r="D144" s="38"/>
      <c r="E144" s="76" t="s">
        <v>38</v>
      </c>
      <c r="F144" s="77"/>
      <c r="G144" s="77"/>
      <c r="H144" s="37"/>
      <c r="I144" s="80"/>
      <c r="J144" s="44"/>
      <c r="K144" s="82"/>
      <c r="L144" s="45" t="e">
        <f aca="false">K144/G144</f>
        <v>#DIV/0!</v>
      </c>
      <c r="M144" s="82"/>
      <c r="N144" s="83" t="e">
        <f aca="false">M144/G144</f>
        <v>#DIV/0!</v>
      </c>
    </row>
    <row r="145" customFormat="false" ht="16.7" hidden="false" customHeight="true" outlineLevel="0" collapsed="false">
      <c r="A145" s="84" t="e">
        <f aca="false">IF(B145="","",COUNTIF(B145,"&lt;&gt;"))+MAX(0,A144)</f>
        <v>#VALUE!</v>
      </c>
      <c r="B145" s="37"/>
      <c r="C145" s="38"/>
      <c r="D145" s="38"/>
      <c r="E145" s="76" t="s">
        <v>38</v>
      </c>
      <c r="F145" s="77"/>
      <c r="G145" s="77"/>
      <c r="H145" s="37"/>
      <c r="I145" s="80"/>
      <c r="J145" s="44"/>
      <c r="K145" s="82"/>
      <c r="L145" s="45" t="e">
        <f aca="false">K145/G145</f>
        <v>#DIV/0!</v>
      </c>
      <c r="M145" s="82"/>
      <c r="N145" s="83" t="e">
        <f aca="false">M145/G145</f>
        <v>#DIV/0!</v>
      </c>
    </row>
    <row r="146" customFormat="false" ht="16.7" hidden="false" customHeight="true" outlineLevel="0" collapsed="false">
      <c r="A146" s="84" t="e">
        <f aca="false">IF(B146="","",COUNTIF(B146,"&lt;&gt;"))+MAX(0,A145)</f>
        <v>#VALUE!</v>
      </c>
      <c r="B146" s="37"/>
      <c r="C146" s="38"/>
      <c r="D146" s="38"/>
      <c r="E146" s="76" t="s">
        <v>38</v>
      </c>
      <c r="F146" s="77"/>
      <c r="G146" s="77"/>
      <c r="H146" s="37"/>
      <c r="I146" s="80"/>
      <c r="J146" s="44"/>
      <c r="K146" s="82"/>
      <c r="L146" s="45" t="e">
        <f aca="false">K146/G146</f>
        <v>#DIV/0!</v>
      </c>
      <c r="M146" s="82"/>
      <c r="N146" s="83" t="e">
        <f aca="false">M146/G146</f>
        <v>#DIV/0!</v>
      </c>
    </row>
    <row r="147" customFormat="false" ht="16.7" hidden="false" customHeight="true" outlineLevel="0" collapsed="false">
      <c r="A147" s="84" t="e">
        <f aca="false">IF(B147="","",COUNTIF(B147,"&lt;&gt;"))+MAX(0,A146)</f>
        <v>#VALUE!</v>
      </c>
      <c r="B147" s="37"/>
      <c r="C147" s="38"/>
      <c r="D147" s="38"/>
      <c r="E147" s="76" t="s">
        <v>38</v>
      </c>
      <c r="F147" s="77"/>
      <c r="G147" s="77"/>
      <c r="H147" s="37"/>
      <c r="I147" s="80"/>
      <c r="J147" s="44"/>
      <c r="K147" s="82"/>
      <c r="L147" s="45" t="e">
        <f aca="false">K147/G147</f>
        <v>#DIV/0!</v>
      </c>
      <c r="M147" s="82"/>
      <c r="N147" s="83" t="e">
        <f aca="false">M147/G147</f>
        <v>#DIV/0!</v>
      </c>
    </row>
    <row r="148" customFormat="false" ht="16.7" hidden="false" customHeight="true" outlineLevel="0" collapsed="false">
      <c r="A148" s="84" t="e">
        <f aca="false">IF(B148="","",COUNTIF(B148,"&lt;&gt;"))+MAX(0,A147)</f>
        <v>#VALUE!</v>
      </c>
      <c r="B148" s="37"/>
      <c r="C148" s="47"/>
      <c r="D148" s="47"/>
      <c r="E148" s="86" t="s">
        <v>38</v>
      </c>
      <c r="F148" s="87"/>
      <c r="G148" s="87"/>
      <c r="H148" s="79"/>
      <c r="I148" s="61"/>
      <c r="J148" s="54"/>
      <c r="K148" s="82"/>
      <c r="L148" s="55" t="e">
        <f aca="false">K148/G148</f>
        <v>#DIV/0!</v>
      </c>
      <c r="M148" s="82"/>
      <c r="N148" s="83" t="e">
        <f aca="false">M148/G148</f>
        <v>#DIV/0!</v>
      </c>
    </row>
    <row r="149" customFormat="false" ht="15" hidden="false" customHeight="false" outlineLevel="0" collapsed="false">
      <c r="A149" s="88" t="s">
        <v>27</v>
      </c>
      <c r="B149" s="89" t="n">
        <f aca="false">SUBTOTAL(103,Tabla46[Mes nómina / Trimestre])</f>
        <v>0</v>
      </c>
      <c r="C149" s="89"/>
      <c r="D149" s="89"/>
      <c r="E149" s="57"/>
      <c r="F149" s="90"/>
      <c r="G149" s="90"/>
      <c r="H149" s="89"/>
      <c r="I149" s="62"/>
      <c r="J149" s="91"/>
      <c r="K149" s="92" t="n">
        <f aca="false">SUBTOTAL(109,Tabla46[Importe imputado al proyecto/act.])</f>
        <v>0</v>
      </c>
      <c r="L149" s="64"/>
      <c r="M149" s="92" t="n">
        <f aca="false">SUBTOTAL(109,Tabla46[Importe imputado a la subvención])</f>
        <v>0</v>
      </c>
    </row>
    <row r="150" customFormat="false" ht="15" hidden="false" customHeight="false" outlineLevel="0" collapsed="false"/>
    <row r="151" customFormat="false" ht="15" hidden="false" customHeight="true" outlineLevel="0" collapsed="false">
      <c r="A151" s="93" t="s">
        <v>39</v>
      </c>
      <c r="B151" s="93"/>
      <c r="C151" s="93"/>
      <c r="D151" s="93"/>
      <c r="E151" s="93"/>
      <c r="F151" s="93"/>
      <c r="G151" s="94" t="s">
        <v>40</v>
      </c>
      <c r="H151" s="94"/>
      <c r="I151" s="95" t="s">
        <v>41</v>
      </c>
      <c r="J151" s="95"/>
      <c r="K151" s="95"/>
      <c r="L151" s="96" t="n">
        <f aca="false">G152+I152</f>
        <v>0</v>
      </c>
      <c r="M151" s="96"/>
      <c r="N151" s="96"/>
      <c r="O151" s="96"/>
    </row>
    <row r="152" customFormat="false" ht="15" hidden="false" customHeight="true" outlineLevel="0" collapsed="false">
      <c r="A152" s="93"/>
      <c r="B152" s="93"/>
      <c r="C152" s="93"/>
      <c r="D152" s="93"/>
      <c r="E152" s="93"/>
      <c r="F152" s="93"/>
      <c r="G152" s="97" t="n">
        <f aca="false">Tabla1[[#Totals],[Importe imputado al proyecto/activ.]]</f>
        <v>0</v>
      </c>
      <c r="H152" s="97"/>
      <c r="I152" s="98" t="n">
        <f aca="false">Tabla46[[#Totals],[Importe imputado al proyecto/act.]]</f>
        <v>0</v>
      </c>
      <c r="J152" s="98"/>
      <c r="K152" s="98"/>
      <c r="L152" s="96"/>
      <c r="M152" s="96"/>
      <c r="N152" s="96"/>
      <c r="O152" s="96"/>
    </row>
    <row r="153" customFormat="false" ht="15" hidden="false" customHeight="true" outlineLevel="0" collapsed="false">
      <c r="A153" s="93"/>
      <c r="B153" s="93"/>
      <c r="C153" s="93"/>
      <c r="D153" s="93"/>
      <c r="E153" s="93"/>
      <c r="F153" s="93"/>
      <c r="G153" s="97"/>
      <c r="H153" s="97"/>
      <c r="I153" s="98"/>
      <c r="J153" s="98"/>
      <c r="K153" s="98"/>
      <c r="L153" s="96"/>
      <c r="M153" s="96"/>
      <c r="N153" s="96"/>
      <c r="O153" s="96"/>
    </row>
    <row r="155" customFormat="false" ht="14.4" hidden="false" customHeight="true" outlineLevel="0" collapsed="false">
      <c r="A155" s="99" t="s">
        <v>42</v>
      </c>
      <c r="B155" s="99"/>
      <c r="C155" s="100"/>
      <c r="D155" s="100"/>
      <c r="E155" s="100"/>
      <c r="F155" s="100"/>
      <c r="G155" s="100"/>
      <c r="H155" s="100"/>
      <c r="I155" s="100"/>
      <c r="J155" s="99" t="s">
        <v>43</v>
      </c>
      <c r="K155" s="99"/>
      <c r="L155" s="100"/>
      <c r="M155" s="100"/>
      <c r="N155" s="100"/>
      <c r="O155" s="100"/>
    </row>
    <row r="156" customFormat="false" ht="15" hidden="false" customHeight="true" outlineLevel="0" collapsed="false">
      <c r="A156" s="99" t="s">
        <v>44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customFormat="false" ht="15" hidden="false" customHeight="true" outlineLevel="0" collapsed="false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customFormat="false" ht="14.4" hidden="false" customHeight="true" outlineLevel="0" collapsed="false">
      <c r="A158" s="101" t="s">
        <v>45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</row>
    <row r="159" customFormat="false" ht="14.4" hidden="false" customHeight="false" outlineLevel="0" collapsed="false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</row>
    <row r="160" customFormat="false" ht="14.4" hidden="false" customHeight="false" outlineLevel="0" collapsed="false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</row>
    <row r="161" customFormat="false" ht="14.4" hidden="false" customHeight="false" outlineLevel="0" collapsed="false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</row>
    <row r="162" customFormat="false" ht="14.4" hidden="false" customHeight="true" outlineLevel="0" collapsed="false">
      <c r="A162" s="102" t="s">
        <v>46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</row>
    <row r="163" customFormat="false" ht="14.4" hidden="false" customHeight="false" outlineLevel="0" collapsed="false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</row>
    <row r="164" customFormat="false" ht="15" hidden="false" customHeight="false" outlineLevel="0" collapsed="false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</row>
    <row r="201" customFormat="false" ht="14.4" hidden="false" customHeight="false" outlineLevel="0" collapsed="false">
      <c r="B201" s="1" t="s">
        <v>47</v>
      </c>
      <c r="G201" s="1" t="s">
        <v>48</v>
      </c>
      <c r="I201" s="103" t="n">
        <v>0.21</v>
      </c>
    </row>
    <row r="202" customFormat="false" ht="14.4" hidden="false" customHeight="false" outlineLevel="0" collapsed="false">
      <c r="B202" s="1" t="s">
        <v>49</v>
      </c>
      <c r="G202" s="1" t="s">
        <v>50</v>
      </c>
      <c r="I202" s="103" t="n">
        <v>0.1</v>
      </c>
    </row>
    <row r="203" customFormat="false" ht="14.4" hidden="false" customHeight="false" outlineLevel="0" collapsed="false">
      <c r="B203" s="1" t="s">
        <v>51</v>
      </c>
      <c r="G203" s="1" t="s">
        <v>38</v>
      </c>
      <c r="I203" s="103" t="n">
        <v>0.05</v>
      </c>
    </row>
    <row r="204" customFormat="false" ht="14.4" hidden="false" customHeight="false" outlineLevel="0" collapsed="false">
      <c r="B204" s="1" t="s">
        <v>52</v>
      </c>
      <c r="I204" s="103" t="n">
        <v>0.04</v>
      </c>
    </row>
    <row r="205" customFormat="false" ht="14.4" hidden="false" customHeight="false" outlineLevel="0" collapsed="false">
      <c r="B205" s="1" t="s">
        <v>53</v>
      </c>
      <c r="I205" s="103" t="n">
        <v>0</v>
      </c>
    </row>
    <row r="206" customFormat="false" ht="14.4" hidden="false" customHeight="false" outlineLevel="0" collapsed="false">
      <c r="B206" s="1" t="s">
        <v>54</v>
      </c>
    </row>
    <row r="207" customFormat="false" ht="14.4" hidden="false" customHeight="false" outlineLevel="0" collapsed="false">
      <c r="B207" s="1" t="s">
        <v>55</v>
      </c>
    </row>
    <row r="208" customFormat="false" ht="14.4" hidden="false" customHeight="false" outlineLevel="0" collapsed="false">
      <c r="B208" s="1" t="s">
        <v>56</v>
      </c>
    </row>
    <row r="209" customFormat="false" ht="14.4" hidden="false" customHeight="false" outlineLevel="0" collapsed="false">
      <c r="B209" s="1" t="s">
        <v>57</v>
      </c>
    </row>
    <row r="210" customFormat="false" ht="14.4" hidden="false" customHeight="false" outlineLevel="0" collapsed="false">
      <c r="B210" s="1" t="s">
        <v>58</v>
      </c>
    </row>
    <row r="211" customFormat="false" ht="14.4" hidden="false" customHeight="false" outlineLevel="0" collapsed="false">
      <c r="B211" s="1" t="s">
        <v>59</v>
      </c>
    </row>
    <row r="212" customFormat="false" ht="14.4" hidden="false" customHeight="false" outlineLevel="0" collapsed="false">
      <c r="B212" s="1" t="s">
        <v>60</v>
      </c>
    </row>
    <row r="213" customFormat="false" ht="14.4" hidden="false" customHeight="false" outlineLevel="0" collapsed="false">
      <c r="B213" s="1" t="s">
        <v>61</v>
      </c>
    </row>
    <row r="214" customFormat="false" ht="14.4" hidden="false" customHeight="false" outlineLevel="0" collapsed="false">
      <c r="B214" s="1" t="s">
        <v>62</v>
      </c>
    </row>
    <row r="215" customFormat="false" ht="14.4" hidden="false" customHeight="false" outlineLevel="0" collapsed="false">
      <c r="B215" s="1" t="s">
        <v>63</v>
      </c>
    </row>
    <row r="216" customFormat="false" ht="14.4" hidden="false" customHeight="false" outlineLevel="0" collapsed="false">
      <c r="B216" s="1" t="s">
        <v>64</v>
      </c>
    </row>
    <row r="292" customFormat="false" ht="14.4" hidden="false" customHeight="false" outlineLevel="0" collapsed="false">
      <c r="M292" s="104" t="s">
        <v>65</v>
      </c>
    </row>
    <row r="293" customFormat="false" ht="14.4" hidden="false" customHeight="false" outlineLevel="0" collapsed="false">
      <c r="M293" s="104" t="s">
        <v>66</v>
      </c>
    </row>
    <row r="294" customFormat="false" ht="14.4" hidden="false" customHeight="false" outlineLevel="0" collapsed="false">
      <c r="M294" s="104" t="s">
        <v>67</v>
      </c>
    </row>
    <row r="295" customFormat="false" ht="14.4" hidden="false" customHeight="false" outlineLevel="0" collapsed="false">
      <c r="M295" s="104" t="s">
        <v>68</v>
      </c>
    </row>
  </sheetData>
  <sheetProtection sheet="true" password="e80b" objects="true" scenarios="true" selectLockedCells="true"/>
  <mergeCells count="28">
    <mergeCell ref="A1:Q1"/>
    <mergeCell ref="A2:Q2"/>
    <mergeCell ref="A3:B3"/>
    <mergeCell ref="C3:G3"/>
    <mergeCell ref="I3:L3"/>
    <mergeCell ref="N3:O3"/>
    <mergeCell ref="P3:Q3"/>
    <mergeCell ref="A4:B4"/>
    <mergeCell ref="C4:G4"/>
    <mergeCell ref="H4:I4"/>
    <mergeCell ref="J4:Q4"/>
    <mergeCell ref="A5:Q5"/>
    <mergeCell ref="A6:Q6"/>
    <mergeCell ref="A83:N83"/>
    <mergeCell ref="A84:N84"/>
    <mergeCell ref="A151:F153"/>
    <mergeCell ref="G151:H151"/>
    <mergeCell ref="I151:K151"/>
    <mergeCell ref="L151:O153"/>
    <mergeCell ref="G152:H153"/>
    <mergeCell ref="I152:K153"/>
    <mergeCell ref="A155:B155"/>
    <mergeCell ref="C155:I155"/>
    <mergeCell ref="J155:K155"/>
    <mergeCell ref="L155:O155"/>
    <mergeCell ref="A156:O157"/>
    <mergeCell ref="A158:O161"/>
    <mergeCell ref="A162:O164"/>
  </mergeCells>
  <conditionalFormatting sqref="G8 G62:G69 E145">
    <cfRule type="cellIs" priority="2" operator="equal" aboveAverage="0" equalAverage="0" bottom="0" percent="0" rank="0" text="" dxfId="0">
      <formula>"Gastos de personal"</formula>
    </cfRule>
    <cfRule type="cellIs" priority="3" operator="equal" aboveAverage="0" equalAverage="0" bottom="0" percent="0" rank="0" text="" dxfId="1">
      <formula>"Bienes corrientes y servicios"</formula>
    </cfRule>
  </conditionalFormatting>
  <conditionalFormatting sqref="G8 G62:G69 E145">
    <cfRule type="cellIs" priority="4" operator="equal" aboveAverage="0" equalAverage="0" bottom="0" percent="0" rank="0" text="" dxfId="2">
      <formula>"Gastos de inversión"</formula>
    </cfRule>
  </conditionalFormatting>
  <conditionalFormatting sqref="G9:G10">
    <cfRule type="cellIs" priority="5" operator="equal" aboveAverage="0" equalAverage="0" bottom="0" percent="0" rank="0" text="" dxfId="3">
      <formula>"Gastos de personal"</formula>
    </cfRule>
    <cfRule type="cellIs" priority="6" operator="equal" aboveAverage="0" equalAverage="0" bottom="0" percent="0" rank="0" text="" dxfId="4">
      <formula>"Bienes corrientes y servicios"</formula>
    </cfRule>
  </conditionalFormatting>
  <conditionalFormatting sqref="G9:G10">
    <cfRule type="cellIs" priority="7" operator="equal" aboveAverage="0" equalAverage="0" bottom="0" percent="0" rank="0" text="" dxfId="5">
      <formula>"Gastos de inversión"</formula>
    </cfRule>
  </conditionalFormatting>
  <conditionalFormatting sqref="G11:G27 G42 G49:G50 G78:G80 G58:G60 G70">
    <cfRule type="cellIs" priority="8" operator="equal" aboveAverage="0" equalAverage="0" bottom="0" percent="0" rank="0" text="" dxfId="6">
      <formula>"Gastos de personal"</formula>
    </cfRule>
    <cfRule type="cellIs" priority="9" operator="equal" aboveAverage="0" equalAverage="0" bottom="0" percent="0" rank="0" text="" dxfId="7">
      <formula>"Bienes corrientes y servicios"</formula>
    </cfRule>
  </conditionalFormatting>
  <conditionalFormatting sqref="G11:G27 G42 G49:G50 G78:G80 G58:G60 G70">
    <cfRule type="cellIs" priority="10" operator="equal" aboveAverage="0" equalAverage="0" bottom="0" percent="0" rank="0" text="" dxfId="8">
      <formula>"Gastos de inversión"</formula>
    </cfRule>
  </conditionalFormatting>
  <conditionalFormatting sqref="G35:G41">
    <cfRule type="cellIs" priority="11" operator="equal" aboveAverage="0" equalAverage="0" bottom="0" percent="0" rank="0" text="" dxfId="9">
      <formula>"Gastos de personal"</formula>
    </cfRule>
    <cfRule type="cellIs" priority="12" operator="equal" aboveAverage="0" equalAverage="0" bottom="0" percent="0" rank="0" text="" dxfId="10">
      <formula>"Bienes corrientes y servicios"</formula>
    </cfRule>
  </conditionalFormatting>
  <conditionalFormatting sqref="G35:G41">
    <cfRule type="cellIs" priority="13" operator="equal" aboveAverage="0" equalAverage="0" bottom="0" percent="0" rank="0" text="" dxfId="11">
      <formula>"Gastos de inversión"</formula>
    </cfRule>
  </conditionalFormatting>
  <conditionalFormatting sqref="G28:G34">
    <cfRule type="cellIs" priority="14" operator="equal" aboveAverage="0" equalAverage="0" bottom="0" percent="0" rank="0" text="" dxfId="12">
      <formula>"Gastos de personal"</formula>
    </cfRule>
    <cfRule type="cellIs" priority="15" operator="equal" aboveAverage="0" equalAverage="0" bottom="0" percent="0" rank="0" text="" dxfId="13">
      <formula>"Bienes corrientes y servicios"</formula>
    </cfRule>
  </conditionalFormatting>
  <conditionalFormatting sqref="G28:G34">
    <cfRule type="cellIs" priority="16" operator="equal" aboveAverage="0" equalAverage="0" bottom="0" percent="0" rank="0" text="" dxfId="14">
      <formula>"Gastos de inversión"</formula>
    </cfRule>
  </conditionalFormatting>
  <conditionalFormatting sqref="G43:G48">
    <cfRule type="cellIs" priority="17" operator="equal" aboveAverage="0" equalAverage="0" bottom="0" percent="0" rank="0" text="" dxfId="15">
      <formula>"Gastos de personal"</formula>
    </cfRule>
    <cfRule type="cellIs" priority="18" operator="equal" aboveAverage="0" equalAverage="0" bottom="0" percent="0" rank="0" text="" dxfId="16">
      <formula>"Bienes corrientes y servicios"</formula>
    </cfRule>
  </conditionalFormatting>
  <conditionalFormatting sqref="G43:G48">
    <cfRule type="cellIs" priority="19" operator="equal" aboveAverage="0" equalAverage="0" bottom="0" percent="0" rank="0" text="" dxfId="17">
      <formula>"Gastos de inversión"</formula>
    </cfRule>
  </conditionalFormatting>
  <conditionalFormatting sqref="G71:G77">
    <cfRule type="cellIs" priority="20" operator="equal" aboveAverage="0" equalAverage="0" bottom="0" percent="0" rank="0" text="" dxfId="18">
      <formula>"Gastos de personal"</formula>
    </cfRule>
    <cfRule type="cellIs" priority="21" operator="equal" aboveAverage="0" equalAverage="0" bottom="0" percent="0" rank="0" text="" dxfId="19">
      <formula>"Bienes corrientes y servicios"</formula>
    </cfRule>
  </conditionalFormatting>
  <conditionalFormatting sqref="G71:G77">
    <cfRule type="cellIs" priority="22" operator="equal" aboveAverage="0" equalAverage="0" bottom="0" percent="0" rank="0" text="" dxfId="20">
      <formula>"Gastos de inversión"</formula>
    </cfRule>
  </conditionalFormatting>
  <conditionalFormatting sqref="O58:O80 O8:O50">
    <cfRule type="cellIs" priority="23" operator="greaterThan" aboveAverage="0" equalAverage="0" bottom="0" percent="0" rank="0" text="" dxfId="21">
      <formula>1</formula>
    </cfRule>
  </conditionalFormatting>
  <conditionalFormatting sqref="G51:G54">
    <cfRule type="cellIs" priority="24" operator="equal" aboveAverage="0" equalAverage="0" bottom="0" percent="0" rank="0" text="" dxfId="22">
      <formula>"Gastos de personal"</formula>
    </cfRule>
    <cfRule type="cellIs" priority="25" operator="equal" aboveAverage="0" equalAverage="0" bottom="0" percent="0" rank="0" text="" dxfId="23">
      <formula>"Bienes corrientes y servicios"</formula>
    </cfRule>
  </conditionalFormatting>
  <conditionalFormatting sqref="G51:G54">
    <cfRule type="cellIs" priority="26" operator="equal" aboveAverage="0" equalAverage="0" bottom="0" percent="0" rank="0" text="" dxfId="24">
      <formula>"Gastos de inversión"</formula>
    </cfRule>
  </conditionalFormatting>
  <conditionalFormatting sqref="G55:G57">
    <cfRule type="cellIs" priority="27" operator="equal" aboveAverage="0" equalAverage="0" bottom="0" percent="0" rank="0" text="" dxfId="25">
      <formula>"Gastos de personal"</formula>
    </cfRule>
    <cfRule type="cellIs" priority="28" operator="equal" aboveAverage="0" equalAverage="0" bottom="0" percent="0" rank="0" text="" dxfId="26">
      <formula>"Bienes corrientes y servicios"</formula>
    </cfRule>
  </conditionalFormatting>
  <conditionalFormatting sqref="G55:G57">
    <cfRule type="cellIs" priority="29" operator="equal" aboveAverage="0" equalAverage="0" bottom="0" percent="0" rank="0" text="" dxfId="27">
      <formula>"Gastos de inversión"</formula>
    </cfRule>
  </conditionalFormatting>
  <conditionalFormatting sqref="O51:O57">
    <cfRule type="cellIs" priority="30" operator="greaterThan" aboveAverage="0" equalAverage="0" bottom="0" percent="0" rank="0" text="" dxfId="28">
      <formula>1</formula>
    </cfRule>
  </conditionalFormatting>
  <conditionalFormatting sqref="G61">
    <cfRule type="cellIs" priority="31" operator="equal" aboveAverage="0" equalAverage="0" bottom="0" percent="0" rank="0" text="" dxfId="29">
      <formula>"Gastos de personal"</formula>
    </cfRule>
    <cfRule type="cellIs" priority="32" operator="equal" aboveAverage="0" equalAverage="0" bottom="0" percent="0" rank="0" text="" dxfId="30">
      <formula>"Bienes corrientes y servicios"</formula>
    </cfRule>
  </conditionalFormatting>
  <conditionalFormatting sqref="G61">
    <cfRule type="cellIs" priority="33" operator="equal" aboveAverage="0" equalAverage="0" bottom="0" percent="0" rank="0" text="" dxfId="31">
      <formula>"Gastos de inversión"</formula>
    </cfRule>
  </conditionalFormatting>
  <conditionalFormatting sqref="B8:B80 H86:H148">
    <cfRule type="cellIs" priority="34" operator="between" aboveAverage="0" equalAverage="0" bottom="0" percent="0" rank="0" text="" dxfId="32">
      <formula>44743</formula>
      <formula>45107</formula>
    </cfRule>
  </conditionalFormatting>
  <conditionalFormatting sqref="L8:L80">
    <cfRule type="cellIs" priority="35" operator="between" aboveAverage="0" equalAverage="0" bottom="0" percent="0" rank="0" text="" dxfId="33">
      <formula>44743</formula>
      <formula>45107</formula>
    </cfRule>
  </conditionalFormatting>
  <conditionalFormatting sqref="A87:A105">
    <cfRule type="cellIs" priority="36" operator="greaterThan" aboveAverage="0" equalAverage="0" bottom="0" percent="0" rank="0" text="" dxfId="34">
      <formula>0</formula>
    </cfRule>
  </conditionalFormatting>
  <conditionalFormatting sqref="E86">
    <cfRule type="cellIs" priority="37" operator="equal" aboveAverage="0" equalAverage="0" bottom="0" percent="0" rank="0" text="" dxfId="35">
      <formula>"Gastos de personal"</formula>
    </cfRule>
    <cfRule type="cellIs" priority="38" operator="equal" aboveAverage="0" equalAverage="0" bottom="0" percent="0" rank="0" text="" dxfId="36">
      <formula>"Bienes corrientes y servicios"</formula>
    </cfRule>
  </conditionalFormatting>
  <conditionalFormatting sqref="E86">
    <cfRule type="cellIs" priority="39" operator="equal" aboveAverage="0" equalAverage="0" bottom="0" percent="0" rank="0" text="" dxfId="37">
      <formula>"Gastos de inversión"</formula>
    </cfRule>
  </conditionalFormatting>
  <conditionalFormatting sqref="E86:E91 E95:E102 E104:E105">
    <cfRule type="cellIs" priority="40" operator="equal" aboveAverage="0" equalAverage="0" bottom="0" percent="0" rank="0" text="" dxfId="38">
      <formula>"Gastos de personal"</formula>
    </cfRule>
    <cfRule type="cellIs" priority="41" operator="equal" aboveAverage="0" equalAverage="0" bottom="0" percent="0" rank="0" text="" dxfId="39">
      <formula>"Bienes corrientes y servicios"</formula>
    </cfRule>
  </conditionalFormatting>
  <conditionalFormatting sqref="E86:E91 E95:E102 E104:E105">
    <cfRule type="cellIs" priority="42" operator="equal" aboveAverage="0" equalAverage="0" bottom="0" percent="0" rank="0" text="" dxfId="40">
      <formula>"Gastos de inversión"</formula>
    </cfRule>
  </conditionalFormatting>
  <conditionalFormatting sqref="E104:E105">
    <cfRule type="cellIs" priority="43" operator="equal" aboveAverage="0" equalAverage="0" bottom="0" percent="0" rank="0" text="" dxfId="41">
      <formula>"Gastos de personal"</formula>
    </cfRule>
    <cfRule type="cellIs" priority="44" operator="equal" aboveAverage="0" equalAverage="0" bottom="0" percent="0" rank="0" text="" dxfId="42">
      <formula>"Bienes corrientes y servicios"</formula>
    </cfRule>
  </conditionalFormatting>
  <conditionalFormatting sqref="E104:E105">
    <cfRule type="cellIs" priority="45" operator="equal" aboveAverage="0" equalAverage="0" bottom="0" percent="0" rank="0" text="" dxfId="43">
      <formula>"Gastos de inversión"</formula>
    </cfRule>
  </conditionalFormatting>
  <conditionalFormatting sqref="E100">
    <cfRule type="cellIs" priority="46" operator="equal" aboveAverage="0" equalAverage="0" bottom="0" percent="0" rank="0" text="" dxfId="44">
      <formula>"Gastos de personal"</formula>
    </cfRule>
    <cfRule type="cellIs" priority="47" operator="equal" aboveAverage="0" equalAverage="0" bottom="0" percent="0" rank="0" text="" dxfId="45">
      <formula>"Bienes corrientes y servicios"</formula>
    </cfRule>
  </conditionalFormatting>
  <conditionalFormatting sqref="E100">
    <cfRule type="cellIs" priority="48" operator="equal" aboveAverage="0" equalAverage="0" bottom="0" percent="0" rank="0" text="" dxfId="46">
      <formula>"Gastos de inversión"</formula>
    </cfRule>
  </conditionalFormatting>
  <conditionalFormatting sqref="E101">
    <cfRule type="cellIs" priority="49" operator="equal" aboveAverage="0" equalAverage="0" bottom="0" percent="0" rank="0" text="" dxfId="47">
      <formula>"Gastos de personal"</formula>
    </cfRule>
    <cfRule type="cellIs" priority="50" operator="equal" aboveAverage="0" equalAverage="0" bottom="0" percent="0" rank="0" text="" dxfId="48">
      <formula>"Bienes corrientes y servicios"</formula>
    </cfRule>
  </conditionalFormatting>
  <conditionalFormatting sqref="E101">
    <cfRule type="cellIs" priority="51" operator="equal" aboveAverage="0" equalAverage="0" bottom="0" percent="0" rank="0" text="" dxfId="49">
      <formula>"Gastos de inversión"</formula>
    </cfRule>
  </conditionalFormatting>
  <conditionalFormatting sqref="E98">
    <cfRule type="cellIs" priority="52" operator="equal" aboveAverage="0" equalAverage="0" bottom="0" percent="0" rank="0" text="" dxfId="50">
      <formula>"Gastos de personal"</formula>
    </cfRule>
    <cfRule type="cellIs" priority="53" operator="equal" aboveAverage="0" equalAverage="0" bottom="0" percent="0" rank="0" text="" dxfId="51">
      <formula>"Bienes corrientes y servicios"</formula>
    </cfRule>
  </conditionalFormatting>
  <conditionalFormatting sqref="E98">
    <cfRule type="cellIs" priority="54" operator="equal" aboveAverage="0" equalAverage="0" bottom="0" percent="0" rank="0" text="" dxfId="52">
      <formula>"Gastos de inversión"</formula>
    </cfRule>
  </conditionalFormatting>
  <conditionalFormatting sqref="E99">
    <cfRule type="cellIs" priority="55" operator="equal" aboveAverage="0" equalAverage="0" bottom="0" percent="0" rank="0" text="" dxfId="53">
      <formula>"Gastos de personal"</formula>
    </cfRule>
    <cfRule type="cellIs" priority="56" operator="equal" aboveAverage="0" equalAverage="0" bottom="0" percent="0" rank="0" text="" dxfId="54">
      <formula>"Bienes corrientes y servicios"</formula>
    </cfRule>
  </conditionalFormatting>
  <conditionalFormatting sqref="E99">
    <cfRule type="cellIs" priority="57" operator="equal" aboveAverage="0" equalAverage="0" bottom="0" percent="0" rank="0" text="" dxfId="55">
      <formula>"Gastos de inversión"</formula>
    </cfRule>
  </conditionalFormatting>
  <conditionalFormatting sqref="E95">
    <cfRule type="cellIs" priority="58" operator="equal" aboveAverage="0" equalAverage="0" bottom="0" percent="0" rank="0" text="" dxfId="56">
      <formula>"Gastos de personal"</formula>
    </cfRule>
    <cfRule type="cellIs" priority="59" operator="equal" aboveAverage="0" equalAverage="0" bottom="0" percent="0" rank="0" text="" dxfId="57">
      <formula>"Bienes corrientes y servicios"</formula>
    </cfRule>
  </conditionalFormatting>
  <conditionalFormatting sqref="E95">
    <cfRule type="cellIs" priority="60" operator="equal" aboveAverage="0" equalAverage="0" bottom="0" percent="0" rank="0" text="" dxfId="58">
      <formula>"Gastos de inversión"</formula>
    </cfRule>
  </conditionalFormatting>
  <conditionalFormatting sqref="E97">
    <cfRule type="cellIs" priority="61" operator="equal" aboveAverage="0" equalAverage="0" bottom="0" percent="0" rank="0" text="" dxfId="59">
      <formula>"Gastos de personal"</formula>
    </cfRule>
    <cfRule type="cellIs" priority="62" operator="equal" aboveAverage="0" equalAverage="0" bottom="0" percent="0" rank="0" text="" dxfId="60">
      <formula>"Bienes corrientes y servicios"</formula>
    </cfRule>
  </conditionalFormatting>
  <conditionalFormatting sqref="E97">
    <cfRule type="cellIs" priority="63" operator="equal" aboveAverage="0" equalAverage="0" bottom="0" percent="0" rank="0" text="" dxfId="61">
      <formula>"Gastos de inversión"</formula>
    </cfRule>
  </conditionalFormatting>
  <conditionalFormatting sqref="E89">
    <cfRule type="cellIs" priority="64" operator="equal" aboveAverage="0" equalAverage="0" bottom="0" percent="0" rank="0" text="" dxfId="62">
      <formula>"Gastos de personal"</formula>
    </cfRule>
    <cfRule type="cellIs" priority="65" operator="equal" aboveAverage="0" equalAverage="0" bottom="0" percent="0" rank="0" text="" dxfId="63">
      <formula>"Bienes corrientes y servicios"</formula>
    </cfRule>
  </conditionalFormatting>
  <conditionalFormatting sqref="E89">
    <cfRule type="cellIs" priority="66" operator="equal" aboveAverage="0" equalAverage="0" bottom="0" percent="0" rank="0" text="" dxfId="64">
      <formula>"Gastos de inversión"</formula>
    </cfRule>
  </conditionalFormatting>
  <conditionalFormatting sqref="E96">
    <cfRule type="cellIs" priority="67" operator="equal" aboveAverage="0" equalAverage="0" bottom="0" percent="0" rank="0" text="" dxfId="65">
      <formula>"Gastos de personal"</formula>
    </cfRule>
    <cfRule type="cellIs" priority="68" operator="equal" aboveAverage="0" equalAverage="0" bottom="0" percent="0" rank="0" text="" dxfId="66">
      <formula>"Bienes corrientes y servicios"</formula>
    </cfRule>
  </conditionalFormatting>
  <conditionalFormatting sqref="E96">
    <cfRule type="cellIs" priority="69" operator="equal" aboveAverage="0" equalAverage="0" bottom="0" percent="0" rank="0" text="" dxfId="67">
      <formula>"Gastos de inversión"</formula>
    </cfRule>
  </conditionalFormatting>
  <conditionalFormatting sqref="E90">
    <cfRule type="cellIs" priority="70" operator="equal" aboveAverage="0" equalAverage="0" bottom="0" percent="0" rank="0" text="" dxfId="68">
      <formula>"Gastos de personal"</formula>
    </cfRule>
    <cfRule type="cellIs" priority="71" operator="equal" aboveAverage="0" equalAverage="0" bottom="0" percent="0" rank="0" text="" dxfId="69">
      <formula>"Bienes corrientes y servicios"</formula>
    </cfRule>
  </conditionalFormatting>
  <conditionalFormatting sqref="E90">
    <cfRule type="cellIs" priority="72" operator="equal" aboveAverage="0" equalAverage="0" bottom="0" percent="0" rank="0" text="" dxfId="70">
      <formula>"Gastos de inversión"</formula>
    </cfRule>
  </conditionalFormatting>
  <conditionalFormatting sqref="E91">
    <cfRule type="cellIs" priority="73" operator="equal" aboveAverage="0" equalAverage="0" bottom="0" percent="0" rank="0" text="" dxfId="71">
      <formula>"Gastos de personal"</formula>
    </cfRule>
    <cfRule type="cellIs" priority="74" operator="equal" aboveAverage="0" equalAverage="0" bottom="0" percent="0" rank="0" text="" dxfId="72">
      <formula>"Bienes corrientes y servicios"</formula>
    </cfRule>
  </conditionalFormatting>
  <conditionalFormatting sqref="E91">
    <cfRule type="cellIs" priority="75" operator="equal" aboveAverage="0" equalAverage="0" bottom="0" percent="0" rank="0" text="" dxfId="73">
      <formula>"Gastos de inversión"</formula>
    </cfRule>
  </conditionalFormatting>
  <conditionalFormatting sqref="E92:E94">
    <cfRule type="cellIs" priority="76" operator="equal" aboveAverage="0" equalAverage="0" bottom="0" percent="0" rank="0" text="" dxfId="74">
      <formula>"Gastos de personal"</formula>
    </cfRule>
    <cfRule type="cellIs" priority="77" operator="equal" aboveAverage="0" equalAverage="0" bottom="0" percent="0" rank="0" text="" dxfId="75">
      <formula>"Bienes corrientes y servicios"</formula>
    </cfRule>
  </conditionalFormatting>
  <conditionalFormatting sqref="E92:E94">
    <cfRule type="cellIs" priority="78" operator="equal" aboveAverage="0" equalAverage="0" bottom="0" percent="0" rank="0" text="" dxfId="76">
      <formula>"Gastos de inversión"</formula>
    </cfRule>
  </conditionalFormatting>
  <conditionalFormatting sqref="E92">
    <cfRule type="cellIs" priority="79" operator="equal" aboveAverage="0" equalAverage="0" bottom="0" percent="0" rank="0" text="" dxfId="77">
      <formula>"Gastos de personal"</formula>
    </cfRule>
    <cfRule type="cellIs" priority="80" operator="equal" aboveAverage="0" equalAverage="0" bottom="0" percent="0" rank="0" text="" dxfId="78">
      <formula>"Bienes corrientes y servicios"</formula>
    </cfRule>
  </conditionalFormatting>
  <conditionalFormatting sqref="E92">
    <cfRule type="cellIs" priority="81" operator="equal" aboveAverage="0" equalAverage="0" bottom="0" percent="0" rank="0" text="" dxfId="79">
      <formula>"Gastos de inversión"</formula>
    </cfRule>
  </conditionalFormatting>
  <conditionalFormatting sqref="E94">
    <cfRule type="cellIs" priority="82" operator="equal" aboveAverage="0" equalAverage="0" bottom="0" percent="0" rank="0" text="" dxfId="80">
      <formula>"Gastos de personal"</formula>
    </cfRule>
    <cfRule type="cellIs" priority="83" operator="equal" aboveAverage="0" equalAverage="0" bottom="0" percent="0" rank="0" text="" dxfId="81">
      <formula>"Bienes corrientes y servicios"</formula>
    </cfRule>
  </conditionalFormatting>
  <conditionalFormatting sqref="E94">
    <cfRule type="cellIs" priority="84" operator="equal" aboveAverage="0" equalAverage="0" bottom="0" percent="0" rank="0" text="" dxfId="82">
      <formula>"Gastos de inversión"</formula>
    </cfRule>
  </conditionalFormatting>
  <conditionalFormatting sqref="E93">
    <cfRule type="cellIs" priority="85" operator="equal" aboveAverage="0" equalAverage="0" bottom="0" percent="0" rank="0" text="" dxfId="83">
      <formula>"Gastos de personal"</formula>
    </cfRule>
    <cfRule type="cellIs" priority="86" operator="equal" aboveAverage="0" equalAverage="0" bottom="0" percent="0" rank="0" text="" dxfId="84">
      <formula>"Bienes corrientes y servicios"</formula>
    </cfRule>
  </conditionalFormatting>
  <conditionalFormatting sqref="E93">
    <cfRule type="cellIs" priority="87" operator="equal" aboveAverage="0" equalAverage="0" bottom="0" percent="0" rank="0" text="" dxfId="85">
      <formula>"Gastos de inversión"</formula>
    </cfRule>
  </conditionalFormatting>
  <conditionalFormatting sqref="E103">
    <cfRule type="cellIs" priority="88" operator="equal" aboveAverage="0" equalAverage="0" bottom="0" percent="0" rank="0" text="" dxfId="86">
      <formula>"Gastos de personal"</formula>
    </cfRule>
    <cfRule type="cellIs" priority="89" operator="equal" aboveAverage="0" equalAverage="0" bottom="0" percent="0" rank="0" text="" dxfId="87">
      <formula>"Bienes corrientes y servicios"</formula>
    </cfRule>
  </conditionalFormatting>
  <conditionalFormatting sqref="E103">
    <cfRule type="cellIs" priority="90" operator="equal" aboveAverage="0" equalAverage="0" bottom="0" percent="0" rank="0" text="" dxfId="88">
      <formula>"Gastos de inversión"</formula>
    </cfRule>
  </conditionalFormatting>
  <conditionalFormatting sqref="E103">
    <cfRule type="cellIs" priority="91" operator="equal" aboveAverage="0" equalAverage="0" bottom="0" percent="0" rank="0" text="" dxfId="89">
      <formula>"Gastos de personal"</formula>
    </cfRule>
    <cfRule type="cellIs" priority="92" operator="equal" aboveAverage="0" equalAverage="0" bottom="0" percent="0" rank="0" text="" dxfId="90">
      <formula>"Bienes corrientes y servicios"</formula>
    </cfRule>
  </conditionalFormatting>
  <conditionalFormatting sqref="E103">
    <cfRule type="cellIs" priority="93" operator="equal" aboveAverage="0" equalAverage="0" bottom="0" percent="0" rank="0" text="" dxfId="91">
      <formula>"Gastos de inversión"</formula>
    </cfRule>
  </conditionalFormatting>
  <conditionalFormatting sqref="L86:L89">
    <cfRule type="cellIs" priority="94" operator="greaterThan" aboveAverage="0" equalAverage="0" bottom="0" percent="0" rank="0" text="" dxfId="92">
      <formula>1</formula>
    </cfRule>
  </conditionalFormatting>
  <conditionalFormatting sqref="L102 L104:L105">
    <cfRule type="cellIs" priority="95" operator="greaterThan" aboveAverage="0" equalAverage="0" bottom="0" percent="0" rank="0" text="" dxfId="93">
      <formula>1</formula>
    </cfRule>
  </conditionalFormatting>
  <conditionalFormatting sqref="L90:L101">
    <cfRule type="cellIs" priority="96" operator="greaterThan" aboveAverage="0" equalAverage="0" bottom="0" percent="0" rank="0" text="" dxfId="94">
      <formula>1</formula>
    </cfRule>
  </conditionalFormatting>
  <conditionalFormatting sqref="L103">
    <cfRule type="cellIs" priority="97" operator="greaterThan" aboveAverage="0" equalAverage="0" bottom="0" percent="0" rank="0" text="" dxfId="95">
      <formula>1</formula>
    </cfRule>
  </conditionalFormatting>
  <conditionalFormatting sqref="A86">
    <cfRule type="cellIs" priority="98" operator="greaterThan" aboveAverage="0" equalAverage="0" bottom="0" percent="0" rank="0" text="" dxfId="96">
      <formula>0</formula>
    </cfRule>
  </conditionalFormatting>
  <conditionalFormatting sqref="A106:A115">
    <cfRule type="cellIs" priority="99" operator="greaterThan" aboveAverage="0" equalAverage="0" bottom="0" percent="0" rank="0" text="" dxfId="97">
      <formula>0</formula>
    </cfRule>
  </conditionalFormatting>
  <conditionalFormatting sqref="E106:E112 E114:E115">
    <cfRule type="cellIs" priority="100" operator="equal" aboveAverage="0" equalAverage="0" bottom="0" percent="0" rank="0" text="" dxfId="98">
      <formula>"Gastos de personal"</formula>
    </cfRule>
    <cfRule type="cellIs" priority="101" operator="equal" aboveAverage="0" equalAverage="0" bottom="0" percent="0" rank="0" text="" dxfId="99">
      <formula>"Bienes corrientes y servicios"</formula>
    </cfRule>
  </conditionalFormatting>
  <conditionalFormatting sqref="E106:E112 E114:E115">
    <cfRule type="cellIs" priority="102" operator="equal" aboveAverage="0" equalAverage="0" bottom="0" percent="0" rank="0" text="" dxfId="100">
      <formula>"Gastos de inversión"</formula>
    </cfRule>
  </conditionalFormatting>
  <conditionalFormatting sqref="E114:E115">
    <cfRule type="cellIs" priority="103" operator="equal" aboveAverage="0" equalAverage="0" bottom="0" percent="0" rank="0" text="" dxfId="101">
      <formula>"Gastos de personal"</formula>
    </cfRule>
    <cfRule type="cellIs" priority="104" operator="equal" aboveAverage="0" equalAverage="0" bottom="0" percent="0" rank="0" text="" dxfId="102">
      <formula>"Bienes corrientes y servicios"</formula>
    </cfRule>
  </conditionalFormatting>
  <conditionalFormatting sqref="E114:E115">
    <cfRule type="cellIs" priority="105" operator="equal" aboveAverage="0" equalAverage="0" bottom="0" percent="0" rank="0" text="" dxfId="103">
      <formula>"Gastos de inversión"</formula>
    </cfRule>
  </conditionalFormatting>
  <conditionalFormatting sqref="E110">
    <cfRule type="cellIs" priority="106" operator="equal" aboveAverage="0" equalAverage="0" bottom="0" percent="0" rank="0" text="" dxfId="104">
      <formula>"Gastos de personal"</formula>
    </cfRule>
    <cfRule type="cellIs" priority="107" operator="equal" aboveAverage="0" equalAverage="0" bottom="0" percent="0" rank="0" text="" dxfId="105">
      <formula>"Bienes corrientes y servicios"</formula>
    </cfRule>
  </conditionalFormatting>
  <conditionalFormatting sqref="E110">
    <cfRule type="cellIs" priority="108" operator="equal" aboveAverage="0" equalAverage="0" bottom="0" percent="0" rank="0" text="" dxfId="106">
      <formula>"Gastos de inversión"</formula>
    </cfRule>
  </conditionalFormatting>
  <conditionalFormatting sqref="E111">
    <cfRule type="cellIs" priority="109" operator="equal" aboveAverage="0" equalAverage="0" bottom="0" percent="0" rank="0" text="" dxfId="107">
      <formula>"Gastos de personal"</formula>
    </cfRule>
    <cfRule type="cellIs" priority="110" operator="equal" aboveAverage="0" equalAverage="0" bottom="0" percent="0" rank="0" text="" dxfId="108">
      <formula>"Bienes corrientes y servicios"</formula>
    </cfRule>
  </conditionalFormatting>
  <conditionalFormatting sqref="E111">
    <cfRule type="cellIs" priority="111" operator="equal" aboveAverage="0" equalAverage="0" bottom="0" percent="0" rank="0" text="" dxfId="109">
      <formula>"Gastos de inversión"</formula>
    </cfRule>
  </conditionalFormatting>
  <conditionalFormatting sqref="E108">
    <cfRule type="cellIs" priority="112" operator="equal" aboveAverage="0" equalAverage="0" bottom="0" percent="0" rank="0" text="" dxfId="110">
      <formula>"Gastos de personal"</formula>
    </cfRule>
    <cfRule type="cellIs" priority="113" operator="equal" aboveAverage="0" equalAverage="0" bottom="0" percent="0" rank="0" text="" dxfId="111">
      <formula>"Bienes corrientes y servicios"</formula>
    </cfRule>
  </conditionalFormatting>
  <conditionalFormatting sqref="E108">
    <cfRule type="cellIs" priority="114" operator="equal" aboveAverage="0" equalAverage="0" bottom="0" percent="0" rank="0" text="" dxfId="112">
      <formula>"Gastos de inversión"</formula>
    </cfRule>
  </conditionalFormatting>
  <conditionalFormatting sqref="E109">
    <cfRule type="cellIs" priority="115" operator="equal" aboveAverage="0" equalAverage="0" bottom="0" percent="0" rank="0" text="" dxfId="113">
      <formula>"Gastos de personal"</formula>
    </cfRule>
    <cfRule type="cellIs" priority="116" operator="equal" aboveAverage="0" equalAverage="0" bottom="0" percent="0" rank="0" text="" dxfId="114">
      <formula>"Bienes corrientes y servicios"</formula>
    </cfRule>
  </conditionalFormatting>
  <conditionalFormatting sqref="E109">
    <cfRule type="cellIs" priority="117" operator="equal" aboveAverage="0" equalAverage="0" bottom="0" percent="0" rank="0" text="" dxfId="115">
      <formula>"Gastos de inversión"</formula>
    </cfRule>
  </conditionalFormatting>
  <conditionalFormatting sqref="E107">
    <cfRule type="cellIs" priority="118" operator="equal" aboveAverage="0" equalAverage="0" bottom="0" percent="0" rank="0" text="" dxfId="116">
      <formula>"Gastos de personal"</formula>
    </cfRule>
    <cfRule type="cellIs" priority="119" operator="equal" aboveAverage="0" equalAverage="0" bottom="0" percent="0" rank="0" text="" dxfId="117">
      <formula>"Bienes corrientes y servicios"</formula>
    </cfRule>
  </conditionalFormatting>
  <conditionalFormatting sqref="E107">
    <cfRule type="cellIs" priority="120" operator="equal" aboveAverage="0" equalAverage="0" bottom="0" percent="0" rank="0" text="" dxfId="118">
      <formula>"Gastos de inversión"</formula>
    </cfRule>
  </conditionalFormatting>
  <conditionalFormatting sqref="E106">
    <cfRule type="cellIs" priority="121" operator="equal" aboveAverage="0" equalAverage="0" bottom="0" percent="0" rank="0" text="" dxfId="119">
      <formula>"Gastos de personal"</formula>
    </cfRule>
    <cfRule type="cellIs" priority="122" operator="equal" aboveAverage="0" equalAverage="0" bottom="0" percent="0" rank="0" text="" dxfId="120">
      <formula>"Bienes corrientes y servicios"</formula>
    </cfRule>
  </conditionalFormatting>
  <conditionalFormatting sqref="E106">
    <cfRule type="cellIs" priority="123" operator="equal" aboveAverage="0" equalAverage="0" bottom="0" percent="0" rank="0" text="" dxfId="121">
      <formula>"Gastos de inversión"</formula>
    </cfRule>
  </conditionalFormatting>
  <conditionalFormatting sqref="E113">
    <cfRule type="cellIs" priority="124" operator="equal" aboveAverage="0" equalAverage="0" bottom="0" percent="0" rank="0" text="" dxfId="122">
      <formula>"Gastos de personal"</formula>
    </cfRule>
    <cfRule type="cellIs" priority="125" operator="equal" aboveAverage="0" equalAverage="0" bottom="0" percent="0" rank="0" text="" dxfId="123">
      <formula>"Bienes corrientes y servicios"</formula>
    </cfRule>
  </conditionalFormatting>
  <conditionalFormatting sqref="E113">
    <cfRule type="cellIs" priority="126" operator="equal" aboveAverage="0" equalAverage="0" bottom="0" percent="0" rank="0" text="" dxfId="124">
      <formula>"Gastos de inversión"</formula>
    </cfRule>
  </conditionalFormatting>
  <conditionalFormatting sqref="E113">
    <cfRule type="cellIs" priority="127" operator="equal" aboveAverage="0" equalAverage="0" bottom="0" percent="0" rank="0" text="" dxfId="125">
      <formula>"Gastos de personal"</formula>
    </cfRule>
    <cfRule type="cellIs" priority="128" operator="equal" aboveAverage="0" equalAverage="0" bottom="0" percent="0" rank="0" text="" dxfId="126">
      <formula>"Bienes corrientes y servicios"</formula>
    </cfRule>
  </conditionalFormatting>
  <conditionalFormatting sqref="E113">
    <cfRule type="cellIs" priority="129" operator="equal" aboveAverage="0" equalAverage="0" bottom="0" percent="0" rank="0" text="" dxfId="127">
      <formula>"Gastos de inversión"</formula>
    </cfRule>
  </conditionalFormatting>
  <conditionalFormatting sqref="H106:H115">
    <cfRule type="cellIs" priority="130" operator="between" aboveAverage="0" equalAverage="0" bottom="0" percent="0" rank="0" text="" dxfId="128">
      <formula>44743</formula>
      <formula>45107</formula>
    </cfRule>
  </conditionalFormatting>
  <conditionalFormatting sqref="L112 L114:L115">
    <cfRule type="cellIs" priority="131" operator="greaterThan" aboveAverage="0" equalAverage="0" bottom="0" percent="0" rank="0" text="" dxfId="129">
      <formula>1</formula>
    </cfRule>
  </conditionalFormatting>
  <conditionalFormatting sqref="L106:L111">
    <cfRule type="cellIs" priority="132" operator="greaterThan" aboveAverage="0" equalAverage="0" bottom="0" percent="0" rank="0" text="" dxfId="130">
      <formula>1</formula>
    </cfRule>
  </conditionalFormatting>
  <conditionalFormatting sqref="L113">
    <cfRule type="cellIs" priority="133" operator="greaterThan" aboveAverage="0" equalAverage="0" bottom="0" percent="0" rank="0" text="" dxfId="131">
      <formula>1</formula>
    </cfRule>
  </conditionalFormatting>
  <conditionalFormatting sqref="H116:H121">
    <cfRule type="cellIs" priority="134" operator="between" aboveAverage="0" equalAverage="0" bottom="0" percent="0" rank="0" text="" dxfId="132">
      <formula>44743</formula>
      <formula>45107</formula>
    </cfRule>
  </conditionalFormatting>
  <conditionalFormatting sqref="A116:A121">
    <cfRule type="cellIs" priority="135" operator="greaterThan" aboveAverage="0" equalAverage="0" bottom="0" percent="0" rank="0" text="" dxfId="133">
      <formula>0</formula>
    </cfRule>
  </conditionalFormatting>
  <conditionalFormatting sqref="E116:E118 E120:E121">
    <cfRule type="cellIs" priority="136" operator="equal" aboveAverage="0" equalAverage="0" bottom="0" percent="0" rank="0" text="" dxfId="134">
      <formula>"Gastos de personal"</formula>
    </cfRule>
    <cfRule type="cellIs" priority="137" operator="equal" aboveAverage="0" equalAverage="0" bottom="0" percent="0" rank="0" text="" dxfId="135">
      <formula>"Bienes corrientes y servicios"</formula>
    </cfRule>
  </conditionalFormatting>
  <conditionalFormatting sqref="E116:E118 E120:E121">
    <cfRule type="cellIs" priority="138" operator="equal" aboveAverage="0" equalAverage="0" bottom="0" percent="0" rank="0" text="" dxfId="136">
      <formula>"Gastos de inversión"</formula>
    </cfRule>
  </conditionalFormatting>
  <conditionalFormatting sqref="E120:E121">
    <cfRule type="cellIs" priority="139" operator="equal" aboveAverage="0" equalAverage="0" bottom="0" percent="0" rank="0" text="" dxfId="137">
      <formula>"Gastos de personal"</formula>
    </cfRule>
    <cfRule type="cellIs" priority="140" operator="equal" aboveAverage="0" equalAverage="0" bottom="0" percent="0" rank="0" text="" dxfId="138">
      <formula>"Bienes corrientes y servicios"</formula>
    </cfRule>
  </conditionalFormatting>
  <conditionalFormatting sqref="E120:E121">
    <cfRule type="cellIs" priority="141" operator="equal" aboveAverage="0" equalAverage="0" bottom="0" percent="0" rank="0" text="" dxfId="139">
      <formula>"Gastos de inversión"</formula>
    </cfRule>
  </conditionalFormatting>
  <conditionalFormatting sqref="E116">
    <cfRule type="cellIs" priority="142" operator="equal" aboveAverage="0" equalAverage="0" bottom="0" percent="0" rank="0" text="" dxfId="140">
      <formula>"Gastos de personal"</formula>
    </cfRule>
    <cfRule type="cellIs" priority="143" operator="equal" aboveAverage="0" equalAverage="0" bottom="0" percent="0" rank="0" text="" dxfId="141">
      <formula>"Bienes corrientes y servicios"</formula>
    </cfRule>
  </conditionalFormatting>
  <conditionalFormatting sqref="E116">
    <cfRule type="cellIs" priority="144" operator="equal" aboveAverage="0" equalAverage="0" bottom="0" percent="0" rank="0" text="" dxfId="142">
      <formula>"Gastos de inversión"</formula>
    </cfRule>
  </conditionalFormatting>
  <conditionalFormatting sqref="E117">
    <cfRule type="cellIs" priority="145" operator="equal" aboveAverage="0" equalAverage="0" bottom="0" percent="0" rank="0" text="" dxfId="143">
      <formula>"Gastos de personal"</formula>
    </cfRule>
    <cfRule type="cellIs" priority="146" operator="equal" aboveAverage="0" equalAverage="0" bottom="0" percent="0" rank="0" text="" dxfId="144">
      <formula>"Bienes corrientes y servicios"</formula>
    </cfRule>
  </conditionalFormatting>
  <conditionalFormatting sqref="E117">
    <cfRule type="cellIs" priority="147" operator="equal" aboveAverage="0" equalAverage="0" bottom="0" percent="0" rank="0" text="" dxfId="145">
      <formula>"Gastos de inversión"</formula>
    </cfRule>
  </conditionalFormatting>
  <conditionalFormatting sqref="E119">
    <cfRule type="cellIs" priority="148" operator="equal" aboveAverage="0" equalAverage="0" bottom="0" percent="0" rank="0" text="" dxfId="146">
      <formula>"Gastos de personal"</formula>
    </cfRule>
    <cfRule type="cellIs" priority="149" operator="equal" aboveAverage="0" equalAverage="0" bottom="0" percent="0" rank="0" text="" dxfId="147">
      <formula>"Bienes corrientes y servicios"</formula>
    </cfRule>
  </conditionalFormatting>
  <conditionalFormatting sqref="E119">
    <cfRule type="cellIs" priority="150" operator="equal" aboveAverage="0" equalAverage="0" bottom="0" percent="0" rank="0" text="" dxfId="148">
      <formula>"Gastos de inversión"</formula>
    </cfRule>
  </conditionalFormatting>
  <conditionalFormatting sqref="E119">
    <cfRule type="cellIs" priority="151" operator="equal" aboveAverage="0" equalAverage="0" bottom="0" percent="0" rank="0" text="" dxfId="149">
      <formula>"Gastos de personal"</formula>
    </cfRule>
    <cfRule type="cellIs" priority="152" operator="equal" aboveAverage="0" equalAverage="0" bottom="0" percent="0" rank="0" text="" dxfId="150">
      <formula>"Bienes corrientes y servicios"</formula>
    </cfRule>
  </conditionalFormatting>
  <conditionalFormatting sqref="E119">
    <cfRule type="cellIs" priority="153" operator="equal" aboveAverage="0" equalAverage="0" bottom="0" percent="0" rank="0" text="" dxfId="151">
      <formula>"Gastos de inversión"</formula>
    </cfRule>
  </conditionalFormatting>
  <conditionalFormatting sqref="H116:H121">
    <cfRule type="cellIs" priority="154" operator="between" aboveAverage="0" equalAverage="0" bottom="0" percent="0" rank="0" text="" dxfId="152">
      <formula>44743</formula>
      <formula>45107</formula>
    </cfRule>
  </conditionalFormatting>
  <conditionalFormatting sqref="L118 L120:L121">
    <cfRule type="cellIs" priority="155" operator="greaterThan" aboveAverage="0" equalAverage="0" bottom="0" percent="0" rank="0" text="" dxfId="153">
      <formula>1</formula>
    </cfRule>
  </conditionalFormatting>
  <conditionalFormatting sqref="L116:L117">
    <cfRule type="cellIs" priority="156" operator="greaterThan" aboveAverage="0" equalAverage="0" bottom="0" percent="0" rank="0" text="" dxfId="154">
      <formula>1</formula>
    </cfRule>
  </conditionalFormatting>
  <conditionalFormatting sqref="L119">
    <cfRule type="cellIs" priority="157" operator="greaterThan" aboveAverage="0" equalAverage="0" bottom="0" percent="0" rank="0" text="" dxfId="155">
      <formula>1</formula>
    </cfRule>
  </conditionalFormatting>
  <conditionalFormatting sqref="H122:H140">
    <cfRule type="cellIs" priority="158" operator="between" aboveAverage="0" equalAverage="0" bottom="0" percent="0" rank="0" text="" dxfId="156">
      <formula>44743</formula>
      <formula>45107</formula>
    </cfRule>
  </conditionalFormatting>
  <conditionalFormatting sqref="A122:A126">
    <cfRule type="cellIs" priority="159" operator="greaterThan" aboveAverage="0" equalAverage="0" bottom="0" percent="0" rank="0" text="" dxfId="157">
      <formula>0</formula>
    </cfRule>
  </conditionalFormatting>
  <conditionalFormatting sqref="E122:E123 E125:E126">
    <cfRule type="cellIs" priority="160" operator="equal" aboveAverage="0" equalAverage="0" bottom="0" percent="0" rank="0" text="" dxfId="158">
      <formula>"Gastos de personal"</formula>
    </cfRule>
    <cfRule type="cellIs" priority="161" operator="equal" aboveAverage="0" equalAverage="0" bottom="0" percent="0" rank="0" text="" dxfId="159">
      <formula>"Bienes corrientes y servicios"</formula>
    </cfRule>
  </conditionalFormatting>
  <conditionalFormatting sqref="E122:E123 E125:E126">
    <cfRule type="cellIs" priority="162" operator="equal" aboveAverage="0" equalAverage="0" bottom="0" percent="0" rank="0" text="" dxfId="160">
      <formula>"Gastos de inversión"</formula>
    </cfRule>
  </conditionalFormatting>
  <conditionalFormatting sqref="E125:E126">
    <cfRule type="cellIs" priority="163" operator="equal" aboveAverage="0" equalAverage="0" bottom="0" percent="0" rank="0" text="" dxfId="161">
      <formula>"Gastos de personal"</formula>
    </cfRule>
    <cfRule type="cellIs" priority="164" operator="equal" aboveAverage="0" equalAverage="0" bottom="0" percent="0" rank="0" text="" dxfId="162">
      <formula>"Bienes corrientes y servicios"</formula>
    </cfRule>
  </conditionalFormatting>
  <conditionalFormatting sqref="E125:E126">
    <cfRule type="cellIs" priority="165" operator="equal" aboveAverage="0" equalAverage="0" bottom="0" percent="0" rank="0" text="" dxfId="163">
      <formula>"Gastos de inversión"</formula>
    </cfRule>
  </conditionalFormatting>
  <conditionalFormatting sqref="E122">
    <cfRule type="cellIs" priority="166" operator="equal" aboveAverage="0" equalAverage="0" bottom="0" percent="0" rank="0" text="" dxfId="164">
      <formula>"Gastos de personal"</formula>
    </cfRule>
    <cfRule type="cellIs" priority="167" operator="equal" aboveAverage="0" equalAverage="0" bottom="0" percent="0" rank="0" text="" dxfId="165">
      <formula>"Bienes corrientes y servicios"</formula>
    </cfRule>
  </conditionalFormatting>
  <conditionalFormatting sqref="E122">
    <cfRule type="cellIs" priority="168" operator="equal" aboveAverage="0" equalAverage="0" bottom="0" percent="0" rank="0" text="" dxfId="166">
      <formula>"Gastos de inversión"</formula>
    </cfRule>
  </conditionalFormatting>
  <conditionalFormatting sqref="E124">
    <cfRule type="cellIs" priority="169" operator="equal" aboveAverage="0" equalAverage="0" bottom="0" percent="0" rank="0" text="" dxfId="167">
      <formula>"Gastos de personal"</formula>
    </cfRule>
    <cfRule type="cellIs" priority="170" operator="equal" aboveAverage="0" equalAverage="0" bottom="0" percent="0" rank="0" text="" dxfId="168">
      <formula>"Bienes corrientes y servicios"</formula>
    </cfRule>
  </conditionalFormatting>
  <conditionalFormatting sqref="E124">
    <cfRule type="cellIs" priority="171" operator="equal" aboveAverage="0" equalAverage="0" bottom="0" percent="0" rank="0" text="" dxfId="169">
      <formula>"Gastos de inversión"</formula>
    </cfRule>
  </conditionalFormatting>
  <conditionalFormatting sqref="E124">
    <cfRule type="cellIs" priority="172" operator="equal" aboveAverage="0" equalAverage="0" bottom="0" percent="0" rank="0" text="" dxfId="170">
      <formula>"Gastos de personal"</formula>
    </cfRule>
    <cfRule type="cellIs" priority="173" operator="equal" aboveAverage="0" equalAverage="0" bottom="0" percent="0" rank="0" text="" dxfId="171">
      <formula>"Bienes corrientes y servicios"</formula>
    </cfRule>
  </conditionalFormatting>
  <conditionalFormatting sqref="E124">
    <cfRule type="cellIs" priority="174" operator="equal" aboveAverage="0" equalAverage="0" bottom="0" percent="0" rank="0" text="" dxfId="172">
      <formula>"Gastos de inversión"</formula>
    </cfRule>
  </conditionalFormatting>
  <conditionalFormatting sqref="H122:H126">
    <cfRule type="cellIs" priority="175" operator="between" aboveAverage="0" equalAverage="0" bottom="0" percent="0" rank="0" text="" dxfId="173">
      <formula>44743</formula>
      <formula>45107</formula>
    </cfRule>
  </conditionalFormatting>
  <conditionalFormatting sqref="L123 L125:L126">
    <cfRule type="cellIs" priority="176" operator="greaterThan" aboveAverage="0" equalAverage="0" bottom="0" percent="0" rank="0" text="" dxfId="174">
      <formula>1</formula>
    </cfRule>
  </conditionalFormatting>
  <conditionalFormatting sqref="L122">
    <cfRule type="cellIs" priority="177" operator="greaterThan" aboveAverage="0" equalAverage="0" bottom="0" percent="0" rank="0" text="" dxfId="175">
      <formula>1</formula>
    </cfRule>
  </conditionalFormatting>
  <conditionalFormatting sqref="L124">
    <cfRule type="cellIs" priority="178" operator="greaterThan" aboveAverage="0" equalAverage="0" bottom="0" percent="0" rank="0" text="" dxfId="176">
      <formula>1</formula>
    </cfRule>
  </conditionalFormatting>
  <conditionalFormatting sqref="H127:H140">
    <cfRule type="cellIs" priority="179" operator="between" aboveAverage="0" equalAverage="0" bottom="0" percent="0" rank="0" text="" dxfId="177">
      <formula>44743</formula>
      <formula>45107</formula>
    </cfRule>
  </conditionalFormatting>
  <conditionalFormatting sqref="A127:A148">
    <cfRule type="cellIs" priority="180" operator="greaterThan" aboveAverage="0" equalAverage="0" bottom="0" percent="0" rank="0" text="" dxfId="178">
      <formula>0</formula>
    </cfRule>
  </conditionalFormatting>
  <conditionalFormatting sqref="E127:E129 E131:E140">
    <cfRule type="cellIs" priority="181" operator="equal" aboveAverage="0" equalAverage="0" bottom="0" percent="0" rank="0" text="" dxfId="179">
      <formula>"Gastos de personal"</formula>
    </cfRule>
    <cfRule type="cellIs" priority="182" operator="equal" aboveAverage="0" equalAverage="0" bottom="0" percent="0" rank="0" text="" dxfId="180">
      <formula>"Bienes corrientes y servicios"</formula>
    </cfRule>
  </conditionalFormatting>
  <conditionalFormatting sqref="E127:E129 E131:E140">
    <cfRule type="cellIs" priority="183" operator="equal" aboveAverage="0" equalAverage="0" bottom="0" percent="0" rank="0" text="" dxfId="181">
      <formula>"Gastos de inversión"</formula>
    </cfRule>
  </conditionalFormatting>
  <conditionalFormatting sqref="E131:E140">
    <cfRule type="cellIs" priority="184" operator="equal" aboveAverage="0" equalAverage="0" bottom="0" percent="0" rank="0" text="" dxfId="182">
      <formula>"Gastos de personal"</formula>
    </cfRule>
    <cfRule type="cellIs" priority="185" operator="equal" aboveAverage="0" equalAverage="0" bottom="0" percent="0" rank="0" text="" dxfId="183">
      <formula>"Bienes corrientes y servicios"</formula>
    </cfRule>
  </conditionalFormatting>
  <conditionalFormatting sqref="E131:E140">
    <cfRule type="cellIs" priority="186" operator="equal" aboveAverage="0" equalAverage="0" bottom="0" percent="0" rank="0" text="" dxfId="184">
      <formula>"Gastos de inversión"</formula>
    </cfRule>
  </conditionalFormatting>
  <conditionalFormatting sqref="E127">
    <cfRule type="cellIs" priority="187" operator="equal" aboveAverage="0" equalAverage="0" bottom="0" percent="0" rank="0" text="" dxfId="185">
      <formula>"Gastos de personal"</formula>
    </cfRule>
    <cfRule type="cellIs" priority="188" operator="equal" aboveAverage="0" equalAverage="0" bottom="0" percent="0" rank="0" text="" dxfId="186">
      <formula>"Bienes corrientes y servicios"</formula>
    </cfRule>
  </conditionalFormatting>
  <conditionalFormatting sqref="E127">
    <cfRule type="cellIs" priority="189" operator="equal" aboveAverage="0" equalAverage="0" bottom="0" percent="0" rank="0" text="" dxfId="187">
      <formula>"Gastos de inversión"</formula>
    </cfRule>
  </conditionalFormatting>
  <conditionalFormatting sqref="E128">
    <cfRule type="cellIs" priority="190" operator="equal" aboveAverage="0" equalAverage="0" bottom="0" percent="0" rank="0" text="" dxfId="188">
      <formula>"Gastos de personal"</formula>
    </cfRule>
    <cfRule type="cellIs" priority="191" operator="equal" aboveAverage="0" equalAverage="0" bottom="0" percent="0" rank="0" text="" dxfId="189">
      <formula>"Bienes corrientes y servicios"</formula>
    </cfRule>
  </conditionalFormatting>
  <conditionalFormatting sqref="E128">
    <cfRule type="cellIs" priority="192" operator="equal" aboveAverage="0" equalAverage="0" bottom="0" percent="0" rank="0" text="" dxfId="190">
      <formula>"Gastos de inversión"</formula>
    </cfRule>
  </conditionalFormatting>
  <conditionalFormatting sqref="E130">
    <cfRule type="cellIs" priority="193" operator="equal" aboveAverage="0" equalAverage="0" bottom="0" percent="0" rank="0" text="" dxfId="191">
      <formula>"Gastos de personal"</formula>
    </cfRule>
    <cfRule type="cellIs" priority="194" operator="equal" aboveAverage="0" equalAverage="0" bottom="0" percent="0" rank="0" text="" dxfId="192">
      <formula>"Bienes corrientes y servicios"</formula>
    </cfRule>
  </conditionalFormatting>
  <conditionalFormatting sqref="E130">
    <cfRule type="cellIs" priority="195" operator="equal" aboveAverage="0" equalAverage="0" bottom="0" percent="0" rank="0" text="" dxfId="193">
      <formula>"Gastos de inversión"</formula>
    </cfRule>
  </conditionalFormatting>
  <conditionalFormatting sqref="E130">
    <cfRule type="cellIs" priority="196" operator="equal" aboveAverage="0" equalAverage="0" bottom="0" percent="0" rank="0" text="" dxfId="194">
      <formula>"Gastos de personal"</formula>
    </cfRule>
    <cfRule type="cellIs" priority="197" operator="equal" aboveAverage="0" equalAverage="0" bottom="0" percent="0" rank="0" text="" dxfId="195">
      <formula>"Bienes corrientes y servicios"</formula>
    </cfRule>
  </conditionalFormatting>
  <conditionalFormatting sqref="E130">
    <cfRule type="cellIs" priority="198" operator="equal" aboveAverage="0" equalAverage="0" bottom="0" percent="0" rank="0" text="" dxfId="196">
      <formula>"Gastos de inversión"</formula>
    </cfRule>
  </conditionalFormatting>
  <conditionalFormatting sqref="H127:H140">
    <cfRule type="cellIs" priority="199" operator="between" aboveAverage="0" equalAverage="0" bottom="0" percent="0" rank="0" text="" dxfId="197">
      <formula>44743</formula>
      <formula>45107</formula>
    </cfRule>
  </conditionalFormatting>
  <conditionalFormatting sqref="L129 L131:L140">
    <cfRule type="cellIs" priority="200" operator="greaterThan" aboveAverage="0" equalAverage="0" bottom="0" percent="0" rank="0" text="" dxfId="198">
      <formula>1</formula>
    </cfRule>
  </conditionalFormatting>
  <conditionalFormatting sqref="L127:L128">
    <cfRule type="cellIs" priority="201" operator="greaterThan" aboveAverage="0" equalAverage="0" bottom="0" percent="0" rank="0" text="" dxfId="199">
      <formula>1</formula>
    </cfRule>
  </conditionalFormatting>
  <conditionalFormatting sqref="L130">
    <cfRule type="cellIs" priority="202" operator="greaterThan" aboveAverage="0" equalAverage="0" bottom="0" percent="0" rank="0" text="" dxfId="200">
      <formula>1</formula>
    </cfRule>
  </conditionalFormatting>
  <conditionalFormatting sqref="H141">
    <cfRule type="cellIs" priority="203" operator="between" aboveAverage="0" equalAverage="0" bottom="0" percent="0" rank="0" text="" dxfId="201">
      <formula>44743</formula>
      <formula>45107</formula>
    </cfRule>
  </conditionalFormatting>
  <conditionalFormatting sqref="A141">
    <cfRule type="cellIs" priority="204" operator="greaterThan" aboveAverage="0" equalAverage="0" bottom="0" percent="0" rank="0" text="" dxfId="202">
      <formula>0</formula>
    </cfRule>
  </conditionalFormatting>
  <conditionalFormatting sqref="E141">
    <cfRule type="cellIs" priority="205" operator="equal" aboveAverage="0" equalAverage="0" bottom="0" percent="0" rank="0" text="" dxfId="203">
      <formula>"Gastos de personal"</formula>
    </cfRule>
    <cfRule type="cellIs" priority="206" operator="equal" aboveAverage="0" equalAverage="0" bottom="0" percent="0" rank="0" text="" dxfId="204">
      <formula>"Bienes corrientes y servicios"</formula>
    </cfRule>
  </conditionalFormatting>
  <conditionalFormatting sqref="E141">
    <cfRule type="cellIs" priority="207" operator="equal" aboveAverage="0" equalAverage="0" bottom="0" percent="0" rank="0" text="" dxfId="205">
      <formula>"Gastos de inversión"</formula>
    </cfRule>
  </conditionalFormatting>
  <conditionalFormatting sqref="E141">
    <cfRule type="cellIs" priority="208" operator="equal" aboveAverage="0" equalAverage="0" bottom="0" percent="0" rank="0" text="" dxfId="206">
      <formula>"Gastos de personal"</formula>
    </cfRule>
    <cfRule type="cellIs" priority="209" operator="equal" aboveAverage="0" equalAverage="0" bottom="0" percent="0" rank="0" text="" dxfId="207">
      <formula>"Bienes corrientes y servicios"</formula>
    </cfRule>
  </conditionalFormatting>
  <conditionalFormatting sqref="E141">
    <cfRule type="cellIs" priority="210" operator="equal" aboveAverage="0" equalAverage="0" bottom="0" percent="0" rank="0" text="" dxfId="208">
      <formula>"Gastos de inversión"</formula>
    </cfRule>
  </conditionalFormatting>
  <conditionalFormatting sqref="H141">
    <cfRule type="cellIs" priority="211" operator="between" aboveAverage="0" equalAverage="0" bottom="0" percent="0" rank="0" text="" dxfId="209">
      <formula>44743</formula>
      <formula>45107</formula>
    </cfRule>
  </conditionalFormatting>
  <conditionalFormatting sqref="L141">
    <cfRule type="cellIs" priority="212" operator="greaterThan" aboveAverage="0" equalAverage="0" bottom="0" percent="0" rank="0" text="" dxfId="210">
      <formula>1</formula>
    </cfRule>
  </conditionalFormatting>
  <conditionalFormatting sqref="A142:A144">
    <cfRule type="cellIs" priority="213" operator="greaterThan" aboveAverage="0" equalAverage="0" bottom="0" percent="0" rank="0" text="" dxfId="211">
      <formula>0</formula>
    </cfRule>
  </conditionalFormatting>
  <conditionalFormatting sqref="E142:E143">
    <cfRule type="cellIs" priority="214" operator="equal" aboveAverage="0" equalAverage="0" bottom="0" percent="0" rank="0" text="" dxfId="212">
      <formula>"Gastos de personal"</formula>
    </cfRule>
    <cfRule type="cellIs" priority="215" operator="equal" aboveAverage="0" equalAverage="0" bottom="0" percent="0" rank="0" text="" dxfId="213">
      <formula>"Bienes corrientes y servicios"</formula>
    </cfRule>
  </conditionalFormatting>
  <conditionalFormatting sqref="E142:E143">
    <cfRule type="cellIs" priority="216" operator="equal" aboveAverage="0" equalAverage="0" bottom="0" percent="0" rank="0" text="" dxfId="214">
      <formula>"Gastos de inversión"</formula>
    </cfRule>
  </conditionalFormatting>
  <conditionalFormatting sqref="E142">
    <cfRule type="cellIs" priority="217" operator="equal" aboveAverage="0" equalAverage="0" bottom="0" percent="0" rank="0" text="" dxfId="215">
      <formula>"Gastos de personal"</formula>
    </cfRule>
    <cfRule type="cellIs" priority="218" operator="equal" aboveAverage="0" equalAverage="0" bottom="0" percent="0" rank="0" text="" dxfId="216">
      <formula>"Bienes corrientes y servicios"</formula>
    </cfRule>
  </conditionalFormatting>
  <conditionalFormatting sqref="E142">
    <cfRule type="cellIs" priority="219" operator="equal" aboveAverage="0" equalAverage="0" bottom="0" percent="0" rank="0" text="" dxfId="217">
      <formula>"Gastos de inversión"</formula>
    </cfRule>
  </conditionalFormatting>
  <conditionalFormatting sqref="E144">
    <cfRule type="cellIs" priority="220" operator="equal" aboveAverage="0" equalAverage="0" bottom="0" percent="0" rank="0" text="" dxfId="218">
      <formula>"Gastos de personal"</formula>
    </cfRule>
    <cfRule type="cellIs" priority="221" operator="equal" aboveAverage="0" equalAverage="0" bottom="0" percent="0" rank="0" text="" dxfId="219">
      <formula>"Bienes corrientes y servicios"</formula>
    </cfRule>
  </conditionalFormatting>
  <conditionalFormatting sqref="E144">
    <cfRule type="cellIs" priority="222" operator="equal" aboveAverage="0" equalAverage="0" bottom="0" percent="0" rank="0" text="" dxfId="220">
      <formula>"Gastos de inversión"</formula>
    </cfRule>
  </conditionalFormatting>
  <conditionalFormatting sqref="E144">
    <cfRule type="cellIs" priority="223" operator="equal" aboveAverage="0" equalAverage="0" bottom="0" percent="0" rank="0" text="" dxfId="221">
      <formula>"Gastos de personal"</formula>
    </cfRule>
    <cfRule type="cellIs" priority="224" operator="equal" aboveAverage="0" equalAverage="0" bottom="0" percent="0" rank="0" text="" dxfId="222">
      <formula>"Bienes corrientes y servicios"</formula>
    </cfRule>
  </conditionalFormatting>
  <conditionalFormatting sqref="E144">
    <cfRule type="cellIs" priority="225" operator="equal" aboveAverage="0" equalAverage="0" bottom="0" percent="0" rank="0" text="" dxfId="223">
      <formula>"Gastos de inversión"</formula>
    </cfRule>
  </conditionalFormatting>
  <conditionalFormatting sqref="H142:H144">
    <cfRule type="cellIs" priority="226" operator="between" aboveAverage="0" equalAverage="0" bottom="0" percent="0" rank="0" text="" dxfId="224">
      <formula>44743</formula>
      <formula>45107</formula>
    </cfRule>
  </conditionalFormatting>
  <conditionalFormatting sqref="L143">
    <cfRule type="cellIs" priority="227" operator="greaterThan" aboveAverage="0" equalAverage="0" bottom="0" percent="0" rank="0" text="" dxfId="225">
      <formula>1</formula>
    </cfRule>
  </conditionalFormatting>
  <conditionalFormatting sqref="L142">
    <cfRule type="cellIs" priority="228" operator="greaterThan" aboveAverage="0" equalAverage="0" bottom="0" percent="0" rank="0" text="" dxfId="226">
      <formula>1</formula>
    </cfRule>
  </conditionalFormatting>
  <conditionalFormatting sqref="L144">
    <cfRule type="cellIs" priority="229" operator="greaterThan" aboveAverage="0" equalAverage="0" bottom="0" percent="0" rank="0" text="" dxfId="227">
      <formula>1</formula>
    </cfRule>
  </conditionalFormatting>
  <conditionalFormatting sqref="E147:E148">
    <cfRule type="cellIs" priority="230" operator="equal" aboveAverage="0" equalAverage="0" bottom="0" percent="0" rank="0" text="" dxfId="228">
      <formula>"Gastos de personal"</formula>
    </cfRule>
    <cfRule type="cellIs" priority="231" operator="equal" aboveAverage="0" equalAverage="0" bottom="0" percent="0" rank="0" text="" dxfId="229">
      <formula>"Bienes corrientes y servicios"</formula>
    </cfRule>
  </conditionalFormatting>
  <conditionalFormatting sqref="E147:E148">
    <cfRule type="cellIs" priority="232" operator="equal" aboveAverage="0" equalAverage="0" bottom="0" percent="0" rank="0" text="" dxfId="230">
      <formula>"Gastos de inversión"</formula>
    </cfRule>
  </conditionalFormatting>
  <conditionalFormatting sqref="E147:E148">
    <cfRule type="cellIs" priority="233" operator="equal" aboveAverage="0" equalAverage="0" bottom="0" percent="0" rank="0" text="" dxfId="231">
      <formula>"Gastos de personal"</formula>
    </cfRule>
    <cfRule type="cellIs" priority="234" operator="equal" aboveAverage="0" equalAverage="0" bottom="0" percent="0" rank="0" text="" dxfId="232">
      <formula>"Bienes corrientes y servicios"</formula>
    </cfRule>
  </conditionalFormatting>
  <conditionalFormatting sqref="E147:E148">
    <cfRule type="cellIs" priority="235" operator="equal" aboveAverage="0" equalAverage="0" bottom="0" percent="0" rank="0" text="" dxfId="233">
      <formula>"Gastos de inversión"</formula>
    </cfRule>
  </conditionalFormatting>
  <conditionalFormatting sqref="E146">
    <cfRule type="cellIs" priority="236" operator="equal" aboveAverage="0" equalAverage="0" bottom="0" percent="0" rank="0" text="" dxfId="234">
      <formula>"Gastos de personal"</formula>
    </cfRule>
    <cfRule type="cellIs" priority="237" operator="equal" aboveAverage="0" equalAverage="0" bottom="0" percent="0" rank="0" text="" dxfId="235">
      <formula>"Bienes corrientes y servicios"</formula>
    </cfRule>
  </conditionalFormatting>
  <conditionalFormatting sqref="E146">
    <cfRule type="cellIs" priority="238" operator="equal" aboveAverage="0" equalAverage="0" bottom="0" percent="0" rank="0" text="" dxfId="236">
      <formula>"Gastos de inversión"</formula>
    </cfRule>
  </conditionalFormatting>
  <conditionalFormatting sqref="E146">
    <cfRule type="cellIs" priority="239" operator="equal" aboveAverage="0" equalAverage="0" bottom="0" percent="0" rank="0" text="" dxfId="237">
      <formula>"Gastos de personal"</formula>
    </cfRule>
    <cfRule type="cellIs" priority="240" operator="equal" aboveAverage="0" equalAverage="0" bottom="0" percent="0" rank="0" text="" dxfId="238">
      <formula>"Bienes corrientes y servicios"</formula>
    </cfRule>
  </conditionalFormatting>
  <conditionalFormatting sqref="E146">
    <cfRule type="cellIs" priority="241" operator="equal" aboveAverage="0" equalAverage="0" bottom="0" percent="0" rank="0" text="" dxfId="239">
      <formula>"Gastos de inversión"</formula>
    </cfRule>
  </conditionalFormatting>
  <conditionalFormatting sqref="L145 L147:L148">
    <cfRule type="cellIs" priority="242" operator="greaterThan" aboveAverage="0" equalAverage="0" bottom="0" percent="0" rank="0" text="" dxfId="240">
      <formula>1</formula>
    </cfRule>
  </conditionalFormatting>
  <conditionalFormatting sqref="L146">
    <cfRule type="cellIs" priority="243" operator="greaterThan" aboveAverage="0" equalAverage="0" bottom="0" percent="0" rank="0" text="" dxfId="241">
      <formula>1</formula>
    </cfRule>
  </conditionalFormatting>
  <conditionalFormatting sqref="A145:A148">
    <cfRule type="cellIs" priority="244" operator="greaterThan" aboveAverage="0" equalAverage="0" bottom="0" percent="0" rank="0" text="" dxfId="242">
      <formula>0</formula>
    </cfRule>
  </conditionalFormatting>
  <conditionalFormatting sqref="N86">
    <cfRule type="cellIs" priority="245" operator="greaterThan" aboveAverage="0" equalAverage="0" bottom="0" percent="0" rank="0" text="" dxfId="243">
      <formula>1</formula>
    </cfRule>
  </conditionalFormatting>
  <conditionalFormatting sqref="N87:N148">
    <cfRule type="cellIs" priority="246" operator="greaterThan" aboveAverage="0" equalAverage="0" bottom="0" percent="0" rank="0" text="" dxfId="244">
      <formula>1</formula>
    </cfRule>
  </conditionalFormatting>
  <conditionalFormatting sqref="Q58:Q80 Q8:Q50">
    <cfRule type="cellIs" priority="247" operator="greaterThan" aboveAverage="0" equalAverage="0" bottom="0" percent="0" rank="0" text="" dxfId="245">
      <formula>1</formula>
    </cfRule>
  </conditionalFormatting>
  <conditionalFormatting sqref="Q51:Q57">
    <cfRule type="cellIs" priority="248" operator="greaterThan" aboveAverage="0" equalAverage="0" bottom="0" percent="0" rank="0" text="" dxfId="246">
      <formula>1</formula>
    </cfRule>
  </conditionalFormatting>
  <conditionalFormatting sqref="E131 E133:E134">
    <cfRule type="cellIs" priority="249" operator="equal" aboveAverage="0" equalAverage="0" bottom="0" percent="0" rank="0" text="" dxfId="247">
      <formula>"Gastos de personal"</formula>
    </cfRule>
    <cfRule type="cellIs" priority="250" operator="equal" aboveAverage="0" equalAverage="0" bottom="0" percent="0" rank="0" text="" dxfId="248">
      <formula>"Bienes corrientes y servicios"</formula>
    </cfRule>
  </conditionalFormatting>
  <conditionalFormatting sqref="E131 E133:E134">
    <cfRule type="cellIs" priority="251" operator="equal" aboveAverage="0" equalAverage="0" bottom="0" percent="0" rank="0" text="" dxfId="249">
      <formula>"Gastos de inversión"</formula>
    </cfRule>
  </conditionalFormatting>
  <conditionalFormatting sqref="E133:E134">
    <cfRule type="cellIs" priority="252" operator="equal" aboveAverage="0" equalAverage="0" bottom="0" percent="0" rank="0" text="" dxfId="250">
      <formula>"Gastos de personal"</formula>
    </cfRule>
    <cfRule type="cellIs" priority="253" operator="equal" aboveAverage="0" equalAverage="0" bottom="0" percent="0" rank="0" text="" dxfId="251">
      <formula>"Bienes corrientes y servicios"</formula>
    </cfRule>
  </conditionalFormatting>
  <conditionalFormatting sqref="E133:E134">
    <cfRule type="cellIs" priority="254" operator="equal" aboveAverage="0" equalAverage="0" bottom="0" percent="0" rank="0" text="" dxfId="252">
      <formula>"Gastos de inversión"</formula>
    </cfRule>
  </conditionalFormatting>
  <conditionalFormatting sqref="E132">
    <cfRule type="cellIs" priority="255" operator="equal" aboveAverage="0" equalAverage="0" bottom="0" percent="0" rank="0" text="" dxfId="253">
      <formula>"Gastos de personal"</formula>
    </cfRule>
    <cfRule type="cellIs" priority="256" operator="equal" aboveAverage="0" equalAverage="0" bottom="0" percent="0" rank="0" text="" dxfId="254">
      <formula>"Bienes corrientes y servicios"</formula>
    </cfRule>
  </conditionalFormatting>
  <conditionalFormatting sqref="E132">
    <cfRule type="cellIs" priority="257" operator="equal" aboveAverage="0" equalAverage="0" bottom="0" percent="0" rank="0" text="" dxfId="255">
      <formula>"Gastos de inversión"</formula>
    </cfRule>
  </conditionalFormatting>
  <conditionalFormatting sqref="E132">
    <cfRule type="cellIs" priority="258" operator="equal" aboveAverage="0" equalAverage="0" bottom="0" percent="0" rank="0" text="" dxfId="256">
      <formula>"Gastos de personal"</formula>
    </cfRule>
    <cfRule type="cellIs" priority="259" operator="equal" aboveAverage="0" equalAverage="0" bottom="0" percent="0" rank="0" text="" dxfId="257">
      <formula>"Bienes corrientes y servicios"</formula>
    </cfRule>
  </conditionalFormatting>
  <conditionalFormatting sqref="E132">
    <cfRule type="cellIs" priority="260" operator="equal" aboveAverage="0" equalAverage="0" bottom="0" percent="0" rank="0" text="" dxfId="258">
      <formula>"Gastos de inversión"</formula>
    </cfRule>
  </conditionalFormatting>
  <conditionalFormatting sqref="H131:H134">
    <cfRule type="cellIs" priority="261" operator="between" aboveAverage="0" equalAverage="0" bottom="0" percent="0" rank="0" text="" dxfId="259">
      <formula>44743</formula>
      <formula>45107</formula>
    </cfRule>
  </conditionalFormatting>
  <conditionalFormatting sqref="L131 L133:L134">
    <cfRule type="cellIs" priority="262" operator="greaterThan" aboveAverage="0" equalAverage="0" bottom="0" percent="0" rank="0" text="" dxfId="260">
      <formula>1</formula>
    </cfRule>
  </conditionalFormatting>
  <conditionalFormatting sqref="L132">
    <cfRule type="cellIs" priority="263" operator="greaterThan" aboveAverage="0" equalAverage="0" bottom="0" percent="0" rank="0" text="" dxfId="261">
      <formula>1</formula>
    </cfRule>
  </conditionalFormatting>
  <conditionalFormatting sqref="E135">
    <cfRule type="cellIs" priority="264" operator="equal" aboveAverage="0" equalAverage="0" bottom="0" percent="0" rank="0" text="" dxfId="262">
      <formula>"Gastos de personal"</formula>
    </cfRule>
    <cfRule type="cellIs" priority="265" operator="equal" aboveAverage="0" equalAverage="0" bottom="0" percent="0" rank="0" text="" dxfId="263">
      <formula>"Bienes corrientes y servicios"</formula>
    </cfRule>
  </conditionalFormatting>
  <conditionalFormatting sqref="E135">
    <cfRule type="cellIs" priority="266" operator="equal" aboveAverage="0" equalAverage="0" bottom="0" percent="0" rank="0" text="" dxfId="264">
      <formula>"Gastos de inversión"</formula>
    </cfRule>
  </conditionalFormatting>
  <conditionalFormatting sqref="E136">
    <cfRule type="cellIs" priority="267" operator="equal" aboveAverage="0" equalAverage="0" bottom="0" percent="0" rank="0" text="" dxfId="265">
      <formula>"Gastos de personal"</formula>
    </cfRule>
    <cfRule type="cellIs" priority="268" operator="equal" aboveAverage="0" equalAverage="0" bottom="0" percent="0" rank="0" text="" dxfId="266">
      <formula>"Bienes corrientes y servicios"</formula>
    </cfRule>
  </conditionalFormatting>
  <conditionalFormatting sqref="E136">
    <cfRule type="cellIs" priority="269" operator="equal" aboveAverage="0" equalAverage="0" bottom="0" percent="0" rank="0" text="" dxfId="267">
      <formula>"Gastos de inversión"</formula>
    </cfRule>
  </conditionalFormatting>
  <conditionalFormatting sqref="E138">
    <cfRule type="cellIs" priority="270" operator="equal" aboveAverage="0" equalAverage="0" bottom="0" percent="0" rank="0" text="" dxfId="268">
      <formula>"Gastos de personal"</formula>
    </cfRule>
    <cfRule type="cellIs" priority="271" operator="equal" aboveAverage="0" equalAverage="0" bottom="0" percent="0" rank="0" text="" dxfId="269">
      <formula>"Bienes corrientes y servicios"</formula>
    </cfRule>
  </conditionalFormatting>
  <conditionalFormatting sqref="E138">
    <cfRule type="cellIs" priority="272" operator="equal" aboveAverage="0" equalAverage="0" bottom="0" percent="0" rank="0" text="" dxfId="270">
      <formula>"Gastos de inversión"</formula>
    </cfRule>
  </conditionalFormatting>
  <conditionalFormatting sqref="E138">
    <cfRule type="cellIs" priority="273" operator="equal" aboveAverage="0" equalAverage="0" bottom="0" percent="0" rank="0" text="" dxfId="271">
      <formula>"Gastos de personal"</formula>
    </cfRule>
    <cfRule type="cellIs" priority="274" operator="equal" aboveAverage="0" equalAverage="0" bottom="0" percent="0" rank="0" text="" dxfId="272">
      <formula>"Bienes corrientes y servicios"</formula>
    </cfRule>
  </conditionalFormatting>
  <conditionalFormatting sqref="E138">
    <cfRule type="cellIs" priority="275" operator="equal" aboveAverage="0" equalAverage="0" bottom="0" percent="0" rank="0" text="" dxfId="273">
      <formula>"Gastos de inversión"</formula>
    </cfRule>
  </conditionalFormatting>
  <conditionalFormatting sqref="L135:L136">
    <cfRule type="cellIs" priority="276" operator="greaterThan" aboveAverage="0" equalAverage="0" bottom="0" percent="0" rank="0" text="" dxfId="274">
      <formula>1</formula>
    </cfRule>
  </conditionalFormatting>
  <conditionalFormatting sqref="L138">
    <cfRule type="cellIs" priority="277" operator="greaterThan" aboveAverage="0" equalAverage="0" bottom="0" percent="0" rank="0" text="" dxfId="275">
      <formula>1</formula>
    </cfRule>
  </conditionalFormatting>
  <dataValidations count="7">
    <dataValidation allowBlank="true" operator="between" showDropDown="false" showErrorMessage="true" showInputMessage="true" sqref="M8:M80 J86:J148" type="list">
      <formula1>$M$292:$M$295</formula1>
      <formula2>0</formula2>
    </dataValidation>
    <dataValidation allowBlank="true" operator="between" showDropDown="false" showErrorMessage="true" showInputMessage="true" sqref="I8:I80" type="list">
      <formula1>$I$201:$I$205</formula1>
      <formula2>0</formula2>
    </dataValidation>
    <dataValidation allowBlank="true" operator="between" showDropDown="false" showErrorMessage="true" showInputMessage="true" sqref="G8:G80" type="list">
      <formula1>$G$201:$G$202</formula1>
      <formula2>0</formula2>
    </dataValidation>
    <dataValidation allowBlank="true" error="El periodo comprendido debe ser entre el 01/07/2022 y el 30/06/2023, en formato DD/MM/AAAA" errorTitle="FECHA COMPETICIONES Y/O EVENTOS" operator="between" showDropDown="false" showErrorMessage="true" showInputMessage="true" sqref="B8:B80 L8:L80 H86:H148" type="date">
      <formula1>44743</formula1>
      <formula2>45107</formula2>
    </dataValidation>
    <dataValidation allowBlank="true" error="Ha indicado un Importe imputado a la subvención superior al Importe Total de la factura." errorTitle="IMPORTE IMPUTADO" operator="lessThanOrEqual" showDropDown="false" showErrorMessage="true" showInputMessage="true" sqref="N8:N80 P8:P80" type="decimal">
      <formula1>M8</formula1>
      <formula2>0</formula2>
    </dataValidation>
    <dataValidation allowBlank="true" error="El periodo comprendido debe ser entre el 01/07/2021 y el 30/06/2022, en formato DD/MM/AAAA" errorTitle="FECHA COMPETICIONES Y/O EVENTOS" operator="between" showDropDown="false" showErrorMessage="true" showInputMessage="true" sqref="B86:B148" type="list">
      <formula1>$B$201:$B$216</formula1>
      <formula2>0</formula2>
    </dataValidation>
    <dataValidation allowBlank="true" error="Ha indicado un Importe imputado a la subvención superior al Importe Total de la nómina." errorTitle="IMPORTE IMPUTADO" operator="lessThanOrEqual" showDropDown="false" showErrorMessage="true" showInputMessage="true" sqref="K86:K148 M86:M148" type="decimal">
      <formula1>I86</formula1>
      <formula2>0</formula2>
    </dataValidation>
  </dataValidations>
  <printOptions headings="false" gridLines="false" gridLinesSet="true" horizontalCentered="true" verticalCentered="true"/>
  <pageMargins left="0.590277777777778" right="0.590277777777778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  <tableParts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2021-05-24T08:28:12Z</dcterms:created>
  <dc:creator>Pablo Sánchez Frías</dc:creator>
  <dc:description/>
  <dc:language>es-ES</dc:language>
  <cp:lastModifiedBy/>
  <cp:lastPrinted>2023-03-30T09:47:35Z</cp:lastPrinted>
  <dcterms:modified xsi:type="dcterms:W3CDTF">2023-12-21T12:28:45Z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